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Kore\praca\vyucba\MaS\13Informatika2025\"/>
    </mc:Choice>
  </mc:AlternateContent>
  <xr:revisionPtr revIDLastSave="0" documentId="13_ncr:1_{EACBFD6A-567E-4CB7-B97B-10A6D09604D4}" xr6:coauthVersionLast="47" xr6:coauthVersionMax="47" xr10:uidLastSave="{00000000-0000-0000-0000-000000000000}"/>
  <bookViews>
    <workbookView xWindow="-110" yWindow="-110" windowWidth="19420" windowHeight="11500" tabRatio="535" xr2:uid="{00000000-000D-0000-FFFF-FFFF00000000}"/>
  </bookViews>
  <sheets>
    <sheet name="patient arrival" sheetId="1" r:id="rId1"/>
    <sheet name="at nurse" sheetId="3" r:id="rId2"/>
    <sheet name="at doctor" sheetId="2" r:id="rId3"/>
    <sheet name="at doctor normal" sheetId="9" r:id="rId4"/>
    <sheet name="at doctor complex" sheetId="1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9" l="1"/>
  <c r="D10" i="1"/>
  <c r="D9" i="1"/>
  <c r="I2" i="1"/>
  <c r="H2" i="1"/>
  <c r="G2" i="1" a="1"/>
  <c r="G8" i="1" s="1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02" i="10"/>
  <c r="I102" i="10"/>
  <c r="H103" i="10"/>
  <c r="I103" i="10"/>
  <c r="H104" i="10"/>
  <c r="I104" i="10"/>
  <c r="H105" i="10"/>
  <c r="I105" i="10"/>
  <c r="H106" i="10"/>
  <c r="I106" i="10"/>
  <c r="H107" i="10"/>
  <c r="I107" i="10"/>
  <c r="H108" i="10"/>
  <c r="I108" i="10"/>
  <c r="H109" i="10"/>
  <c r="I109" i="10"/>
  <c r="H110" i="10"/>
  <c r="I110" i="10"/>
  <c r="H111" i="10"/>
  <c r="I111" i="10"/>
  <c r="H112" i="10"/>
  <c r="I112" i="10"/>
  <c r="H113" i="10"/>
  <c r="I113" i="10"/>
  <c r="H114" i="10"/>
  <c r="I114" i="10"/>
  <c r="H115" i="10"/>
  <c r="I115" i="10"/>
  <c r="H116" i="10"/>
  <c r="I116" i="10"/>
  <c r="H117" i="10"/>
  <c r="I117" i="10"/>
  <c r="H118" i="10"/>
  <c r="I118" i="10"/>
  <c r="H119" i="10"/>
  <c r="I119" i="10"/>
  <c r="H120" i="10"/>
  <c r="I120" i="10"/>
  <c r="H102" i="2"/>
  <c r="I102" i="2"/>
  <c r="H103" i="2"/>
  <c r="I103" i="2"/>
  <c r="H104" i="2"/>
  <c r="I104" i="2"/>
  <c r="H105" i="2"/>
  <c r="I105" i="2"/>
  <c r="H106" i="2"/>
  <c r="I106" i="2"/>
  <c r="H107" i="2"/>
  <c r="I107" i="2"/>
  <c r="H108" i="2"/>
  <c r="I108" i="2"/>
  <c r="H109" i="2"/>
  <c r="I109" i="2"/>
  <c r="H110" i="2"/>
  <c r="I110" i="2"/>
  <c r="H111" i="2"/>
  <c r="I111" i="2"/>
  <c r="H112" i="2"/>
  <c r="I112" i="2"/>
  <c r="H113" i="2"/>
  <c r="I113" i="2"/>
  <c r="H114" i="2"/>
  <c r="I114" i="2"/>
  <c r="H115" i="2"/>
  <c r="I115" i="2"/>
  <c r="H116" i="2"/>
  <c r="I116" i="2"/>
  <c r="H117" i="2"/>
  <c r="I117" i="2"/>
  <c r="H118" i="2"/>
  <c r="I118" i="2"/>
  <c r="H119" i="2"/>
  <c r="I119" i="2"/>
  <c r="H120" i="2"/>
  <c r="I120" i="2"/>
  <c r="A161" i="10"/>
  <c r="D5" i="10" s="1"/>
  <c r="I101" i="10"/>
  <c r="I100" i="10"/>
  <c r="I99" i="10"/>
  <c r="I98" i="10"/>
  <c r="I97" i="10"/>
  <c r="I96" i="10"/>
  <c r="I95" i="10"/>
  <c r="I94" i="10"/>
  <c r="I93" i="10"/>
  <c r="I92" i="10"/>
  <c r="I91" i="10"/>
  <c r="I90" i="10"/>
  <c r="I89" i="10"/>
  <c r="I88" i="10"/>
  <c r="I87" i="10"/>
  <c r="I86" i="10"/>
  <c r="I85" i="10"/>
  <c r="I84" i="10"/>
  <c r="I83" i="10"/>
  <c r="I82" i="10"/>
  <c r="I81" i="10"/>
  <c r="I80" i="10"/>
  <c r="I79" i="10"/>
  <c r="I78" i="10"/>
  <c r="I77" i="10"/>
  <c r="I76" i="10"/>
  <c r="I75" i="10"/>
  <c r="I74" i="10"/>
  <c r="I73" i="10"/>
  <c r="I72" i="10"/>
  <c r="I71" i="10"/>
  <c r="I70" i="10"/>
  <c r="I69" i="10"/>
  <c r="I68" i="10"/>
  <c r="I67" i="10"/>
  <c r="I66" i="10"/>
  <c r="I65" i="10"/>
  <c r="I64" i="10"/>
  <c r="I63" i="10"/>
  <c r="I62" i="10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D14" i="10"/>
  <c r="I13" i="10"/>
  <c r="I12" i="10"/>
  <c r="I11" i="10"/>
  <c r="I10" i="10"/>
  <c r="I9" i="10"/>
  <c r="D9" i="10"/>
  <c r="I8" i="10"/>
  <c r="I7" i="10"/>
  <c r="I6" i="10"/>
  <c r="I5" i="10"/>
  <c r="I4" i="10"/>
  <c r="I3" i="10"/>
  <c r="I2" i="10"/>
  <c r="G2" i="10" a="1"/>
  <c r="G118" i="10" s="1"/>
  <c r="A161" i="9"/>
  <c r="D6" i="9" s="1"/>
  <c r="D9" i="9"/>
  <c r="D5" i="9"/>
  <c r="G120" i="9"/>
  <c r="G108" i="9"/>
  <c r="G104" i="9"/>
  <c r="G92" i="9"/>
  <c r="G88" i="9"/>
  <c r="G76" i="9"/>
  <c r="G72" i="9"/>
  <c r="G60" i="9"/>
  <c r="G56" i="9"/>
  <c r="G44" i="9"/>
  <c r="G40" i="9"/>
  <c r="G28" i="9"/>
  <c r="G24" i="9"/>
  <c r="G12" i="9"/>
  <c r="G8" i="9"/>
  <c r="G2" i="9" a="1"/>
  <c r="G119" i="9" s="1"/>
  <c r="G2" i="2" a="1"/>
  <c r="G2" i="2" s="1"/>
  <c r="A161" i="2"/>
  <c r="A161" i="3"/>
  <c r="A161" i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2" i="2"/>
  <c r="G2" i="3" a="1"/>
  <c r="G2" i="3" s="1"/>
  <c r="D9" i="2"/>
  <c r="D14" i="9" l="1"/>
  <c r="I19" i="9"/>
  <c r="I5" i="9"/>
  <c r="I98" i="9"/>
  <c r="I51" i="9"/>
  <c r="I100" i="9"/>
  <c r="I101" i="9"/>
  <c r="I70" i="9"/>
  <c r="I86" i="9"/>
  <c r="I39" i="9"/>
  <c r="I71" i="9"/>
  <c r="I106" i="9"/>
  <c r="I23" i="9"/>
  <c r="I55" i="9"/>
  <c r="I87" i="9"/>
  <c r="I114" i="9"/>
  <c r="I9" i="9"/>
  <c r="I24" i="9"/>
  <c r="I40" i="9"/>
  <c r="I56" i="9"/>
  <c r="I72" i="9"/>
  <c r="I88" i="9"/>
  <c r="I11" i="9"/>
  <c r="I26" i="9"/>
  <c r="I42" i="9"/>
  <c r="I58" i="9"/>
  <c r="I74" i="9"/>
  <c r="I90" i="9"/>
  <c r="I83" i="9"/>
  <c r="I84" i="9"/>
  <c r="I53" i="9"/>
  <c r="I115" i="9"/>
  <c r="I54" i="9"/>
  <c r="I57" i="9"/>
  <c r="I43" i="9"/>
  <c r="I59" i="9"/>
  <c r="I75" i="9"/>
  <c r="I91" i="9"/>
  <c r="I120" i="9"/>
  <c r="I112" i="9"/>
  <c r="I104" i="9"/>
  <c r="I13" i="9"/>
  <c r="I28" i="9"/>
  <c r="I44" i="9"/>
  <c r="I60" i="9"/>
  <c r="I76" i="9"/>
  <c r="I92" i="9"/>
  <c r="I68" i="9"/>
  <c r="I85" i="9"/>
  <c r="I41" i="9"/>
  <c r="I105" i="9"/>
  <c r="I30" i="9"/>
  <c r="I46" i="9"/>
  <c r="I62" i="9"/>
  <c r="I78" i="9"/>
  <c r="I94" i="9"/>
  <c r="I108" i="9"/>
  <c r="I20" i="9"/>
  <c r="I69" i="9"/>
  <c r="I38" i="9"/>
  <c r="I10" i="9"/>
  <c r="I89" i="9"/>
  <c r="I12" i="9"/>
  <c r="I45" i="9"/>
  <c r="I93" i="9"/>
  <c r="I111" i="9"/>
  <c r="I2" i="9"/>
  <c r="I15" i="9"/>
  <c r="I31" i="9"/>
  <c r="I47" i="9"/>
  <c r="I63" i="9"/>
  <c r="I79" i="9"/>
  <c r="I95" i="9"/>
  <c r="I118" i="9"/>
  <c r="I110" i="9"/>
  <c r="I102" i="9"/>
  <c r="I6" i="9"/>
  <c r="I21" i="9"/>
  <c r="I8" i="9"/>
  <c r="I25" i="9"/>
  <c r="I113" i="9"/>
  <c r="I61" i="9"/>
  <c r="I119" i="9"/>
  <c r="I14" i="9"/>
  <c r="I3" i="9"/>
  <c r="I16" i="9"/>
  <c r="I32" i="9"/>
  <c r="I48" i="9"/>
  <c r="I64" i="9"/>
  <c r="I80" i="9"/>
  <c r="I96" i="9"/>
  <c r="I99" i="9"/>
  <c r="I36" i="9"/>
  <c r="I7" i="9"/>
  <c r="I107" i="9"/>
  <c r="I22" i="9"/>
  <c r="I73" i="9"/>
  <c r="I27" i="9"/>
  <c r="I29" i="9"/>
  <c r="I77" i="9"/>
  <c r="I103" i="9"/>
  <c r="I4" i="9"/>
  <c r="I17" i="9"/>
  <c r="I33" i="9"/>
  <c r="I49" i="9"/>
  <c r="I65" i="9"/>
  <c r="I81" i="9"/>
  <c r="I97" i="9"/>
  <c r="I117" i="9"/>
  <c r="I109" i="9"/>
  <c r="I67" i="9"/>
  <c r="I116" i="9"/>
  <c r="I52" i="9"/>
  <c r="I37" i="9"/>
  <c r="I18" i="9"/>
  <c r="I34" i="9"/>
  <c r="I50" i="9"/>
  <c r="I66" i="9"/>
  <c r="I82" i="9"/>
  <c r="G231" i="1"/>
  <c r="G151" i="1"/>
  <c r="G87" i="1"/>
  <c r="G23" i="1"/>
  <c r="G198" i="1"/>
  <c r="G118" i="1"/>
  <c r="G70" i="1"/>
  <c r="G35" i="1"/>
  <c r="G178" i="1"/>
  <c r="G82" i="1"/>
  <c r="G18" i="1"/>
  <c r="G225" i="1"/>
  <c r="G161" i="1"/>
  <c r="G81" i="1"/>
  <c r="G192" i="1"/>
  <c r="G64" i="1"/>
  <c r="G223" i="1"/>
  <c r="G143" i="1"/>
  <c r="G47" i="1"/>
  <c r="G222" i="1"/>
  <c r="G126" i="1"/>
  <c r="G30" i="1"/>
  <c r="G237" i="1"/>
  <c r="G221" i="1"/>
  <c r="G205" i="1"/>
  <c r="G189" i="1"/>
  <c r="G173" i="1"/>
  <c r="G157" i="1"/>
  <c r="G141" i="1"/>
  <c r="G125" i="1"/>
  <c r="G109" i="1"/>
  <c r="G93" i="1"/>
  <c r="G77" i="1"/>
  <c r="G61" i="1"/>
  <c r="G45" i="1"/>
  <c r="G29" i="1"/>
  <c r="G13" i="1"/>
  <c r="G183" i="1"/>
  <c r="G71" i="1"/>
  <c r="G230" i="1"/>
  <c r="G150" i="1"/>
  <c r="G38" i="1"/>
  <c r="G181" i="1"/>
  <c r="G133" i="1"/>
  <c r="G85" i="1"/>
  <c r="G37" i="1"/>
  <c r="G196" i="1"/>
  <c r="G132" i="1"/>
  <c r="G84" i="1"/>
  <c r="G52" i="1"/>
  <c r="G227" i="1"/>
  <c r="G163" i="1"/>
  <c r="G131" i="1"/>
  <c r="G67" i="1"/>
  <c r="G226" i="1"/>
  <c r="G146" i="1"/>
  <c r="G66" i="1"/>
  <c r="G177" i="1"/>
  <c r="G97" i="1"/>
  <c r="G17" i="1"/>
  <c r="G240" i="1"/>
  <c r="G176" i="1"/>
  <c r="G112" i="1"/>
  <c r="G48" i="1"/>
  <c r="G191" i="1"/>
  <c r="G111" i="1"/>
  <c r="G79" i="1"/>
  <c r="G238" i="1"/>
  <c r="G142" i="1"/>
  <c r="G94" i="1"/>
  <c r="G46" i="1"/>
  <c r="G236" i="1"/>
  <c r="G220" i="1"/>
  <c r="G204" i="1"/>
  <c r="G188" i="1"/>
  <c r="G172" i="1"/>
  <c r="G156" i="1"/>
  <c r="G140" i="1"/>
  <c r="G124" i="1"/>
  <c r="G108" i="1"/>
  <c r="G92" i="1"/>
  <c r="G76" i="1"/>
  <c r="G60" i="1"/>
  <c r="G44" i="1"/>
  <c r="G28" i="1"/>
  <c r="G12" i="1"/>
  <c r="G199" i="1"/>
  <c r="G135" i="1"/>
  <c r="G39" i="1"/>
  <c r="G166" i="1"/>
  <c r="G54" i="1"/>
  <c r="G229" i="1"/>
  <c r="G149" i="1"/>
  <c r="G53" i="1"/>
  <c r="G212" i="1"/>
  <c r="G148" i="1"/>
  <c r="G100" i="1"/>
  <c r="G36" i="1"/>
  <c r="G211" i="1"/>
  <c r="G147" i="1"/>
  <c r="G83" i="1"/>
  <c r="G51" i="1"/>
  <c r="G242" i="1"/>
  <c r="G130" i="1"/>
  <c r="G50" i="1"/>
  <c r="G209" i="1"/>
  <c r="G129" i="1"/>
  <c r="G33" i="1"/>
  <c r="G208" i="1"/>
  <c r="G144" i="1"/>
  <c r="G80" i="1"/>
  <c r="G159" i="1"/>
  <c r="G63" i="1"/>
  <c r="G174" i="1"/>
  <c r="G14" i="1"/>
  <c r="G235" i="1"/>
  <c r="G219" i="1"/>
  <c r="G203" i="1"/>
  <c r="G187" i="1"/>
  <c r="G171" i="1"/>
  <c r="G155" i="1"/>
  <c r="G139" i="1"/>
  <c r="G123" i="1"/>
  <c r="G107" i="1"/>
  <c r="G91" i="1"/>
  <c r="G75" i="1"/>
  <c r="G59" i="1"/>
  <c r="G43" i="1"/>
  <c r="G27" i="1"/>
  <c r="G11" i="1"/>
  <c r="G215" i="1"/>
  <c r="G119" i="1"/>
  <c r="G55" i="1"/>
  <c r="G214" i="1"/>
  <c r="G134" i="1"/>
  <c r="G86" i="1"/>
  <c r="G6" i="1"/>
  <c r="G213" i="1"/>
  <c r="G165" i="1"/>
  <c r="G101" i="1"/>
  <c r="G69" i="1"/>
  <c r="G5" i="1"/>
  <c r="G228" i="1"/>
  <c r="G180" i="1"/>
  <c r="G116" i="1"/>
  <c r="G68" i="1"/>
  <c r="G4" i="1"/>
  <c r="G243" i="1"/>
  <c r="G195" i="1"/>
  <c r="G115" i="1"/>
  <c r="G3" i="1"/>
  <c r="G194" i="1"/>
  <c r="G114" i="1"/>
  <c r="G2" i="1"/>
  <c r="G193" i="1"/>
  <c r="G113" i="1"/>
  <c r="G49" i="1"/>
  <c r="G224" i="1"/>
  <c r="G128" i="1"/>
  <c r="G16" i="1"/>
  <c r="G239" i="1"/>
  <c r="G175" i="1"/>
  <c r="G95" i="1"/>
  <c r="G15" i="1"/>
  <c r="G206" i="1"/>
  <c r="G158" i="1"/>
  <c r="G110" i="1"/>
  <c r="G62" i="1"/>
  <c r="G234" i="1"/>
  <c r="G218" i="1"/>
  <c r="G202" i="1"/>
  <c r="G186" i="1"/>
  <c r="G170" i="1"/>
  <c r="G154" i="1"/>
  <c r="G138" i="1"/>
  <c r="G122" i="1"/>
  <c r="G106" i="1"/>
  <c r="G90" i="1"/>
  <c r="G74" i="1"/>
  <c r="G58" i="1"/>
  <c r="G42" i="1"/>
  <c r="G26" i="1"/>
  <c r="G10" i="1"/>
  <c r="G167" i="1"/>
  <c r="G103" i="1"/>
  <c r="G7" i="1"/>
  <c r="G182" i="1"/>
  <c r="G102" i="1"/>
  <c r="G22" i="1"/>
  <c r="G197" i="1"/>
  <c r="G117" i="1"/>
  <c r="G21" i="1"/>
  <c r="G164" i="1"/>
  <c r="G20" i="1"/>
  <c r="G179" i="1"/>
  <c r="G99" i="1"/>
  <c r="G19" i="1"/>
  <c r="G210" i="1"/>
  <c r="G162" i="1"/>
  <c r="G98" i="1"/>
  <c r="G34" i="1"/>
  <c r="G241" i="1"/>
  <c r="G145" i="1"/>
  <c r="G65" i="1"/>
  <c r="G233" i="1"/>
  <c r="G217" i="1"/>
  <c r="G201" i="1"/>
  <c r="G185" i="1"/>
  <c r="G169" i="1"/>
  <c r="G153" i="1"/>
  <c r="G137" i="1"/>
  <c r="G121" i="1"/>
  <c r="G105" i="1"/>
  <c r="G89" i="1"/>
  <c r="G73" i="1"/>
  <c r="G57" i="1"/>
  <c r="G41" i="1"/>
  <c r="G25" i="1"/>
  <c r="G9" i="1"/>
  <c r="G160" i="1"/>
  <c r="G96" i="1"/>
  <c r="G32" i="1"/>
  <c r="G207" i="1"/>
  <c r="G127" i="1"/>
  <c r="G31" i="1"/>
  <c r="G190" i="1"/>
  <c r="G78" i="1"/>
  <c r="G232" i="1"/>
  <c r="G216" i="1"/>
  <c r="G200" i="1"/>
  <c r="G184" i="1"/>
  <c r="G168" i="1"/>
  <c r="G152" i="1"/>
  <c r="G136" i="1"/>
  <c r="G120" i="1"/>
  <c r="G104" i="1"/>
  <c r="G88" i="1"/>
  <c r="G72" i="1"/>
  <c r="G56" i="1"/>
  <c r="G40" i="1"/>
  <c r="G24" i="1"/>
  <c r="G10" i="10"/>
  <c r="G74" i="10"/>
  <c r="G34" i="10"/>
  <c r="G98" i="10"/>
  <c r="H98" i="10" s="1"/>
  <c r="G42" i="10"/>
  <c r="G106" i="10"/>
  <c r="G2" i="10"/>
  <c r="G66" i="10"/>
  <c r="H66" i="10" s="1"/>
  <c r="G18" i="10"/>
  <c r="G50" i="10"/>
  <c r="G82" i="10"/>
  <c r="G114" i="10"/>
  <c r="D8" i="10"/>
  <c r="D4" i="10"/>
  <c r="D7" i="10" s="1"/>
  <c r="D6" i="10"/>
  <c r="H10" i="10" s="1"/>
  <c r="G26" i="10"/>
  <c r="G58" i="10"/>
  <c r="G90" i="10"/>
  <c r="G16" i="9"/>
  <c r="G32" i="9"/>
  <c r="G48" i="9"/>
  <c r="G64" i="9"/>
  <c r="G80" i="9"/>
  <c r="G96" i="9"/>
  <c r="G112" i="9"/>
  <c r="G4" i="9"/>
  <c r="G20" i="9"/>
  <c r="G36" i="9"/>
  <c r="G52" i="9"/>
  <c r="G68" i="9"/>
  <c r="G84" i="9"/>
  <c r="G100" i="9"/>
  <c r="G116" i="9"/>
  <c r="G5" i="10"/>
  <c r="G13" i="10"/>
  <c r="G21" i="10"/>
  <c r="G29" i="10"/>
  <c r="G37" i="10"/>
  <c r="G45" i="10"/>
  <c r="G53" i="10"/>
  <c r="G61" i="10"/>
  <c r="G69" i="10"/>
  <c r="G77" i="10"/>
  <c r="G85" i="10"/>
  <c r="G93" i="10"/>
  <c r="G101" i="10"/>
  <c r="G109" i="10"/>
  <c r="G117" i="10"/>
  <c r="G6" i="10"/>
  <c r="G14" i="10"/>
  <c r="G22" i="10"/>
  <c r="G30" i="10"/>
  <c r="G38" i="10"/>
  <c r="G46" i="10"/>
  <c r="G54" i="10"/>
  <c r="G62" i="10"/>
  <c r="G70" i="10"/>
  <c r="G78" i="10"/>
  <c r="H78" i="10" s="1"/>
  <c r="G86" i="10"/>
  <c r="G94" i="10"/>
  <c r="G102" i="10"/>
  <c r="G110" i="10"/>
  <c r="G120" i="10"/>
  <c r="G116" i="10"/>
  <c r="G112" i="10"/>
  <c r="G108" i="10"/>
  <c r="G104" i="10"/>
  <c r="G100" i="10"/>
  <c r="G96" i="10"/>
  <c r="H96" i="10" s="1"/>
  <c r="G92" i="10"/>
  <c r="G88" i="10"/>
  <c r="G84" i="10"/>
  <c r="G80" i="10"/>
  <c r="H80" i="10" s="1"/>
  <c r="G76" i="10"/>
  <c r="G72" i="10"/>
  <c r="G68" i="10"/>
  <c r="G64" i="10"/>
  <c r="H64" i="10" s="1"/>
  <c r="G60" i="10"/>
  <c r="G56" i="10"/>
  <c r="G52" i="10"/>
  <c r="G48" i="10"/>
  <c r="H48" i="10" s="1"/>
  <c r="G44" i="10"/>
  <c r="G40" i="10"/>
  <c r="G36" i="10"/>
  <c r="G32" i="10"/>
  <c r="H32" i="10" s="1"/>
  <c r="G28" i="10"/>
  <c r="G24" i="10"/>
  <c r="G20" i="10"/>
  <c r="G16" i="10"/>
  <c r="H16" i="10" s="1"/>
  <c r="G12" i="10"/>
  <c r="G8" i="10"/>
  <c r="G4" i="10"/>
  <c r="G119" i="10"/>
  <c r="G115" i="10"/>
  <c r="G111" i="10"/>
  <c r="G107" i="10"/>
  <c r="G103" i="10"/>
  <c r="G99" i="10"/>
  <c r="G95" i="10"/>
  <c r="G91" i="10"/>
  <c r="G87" i="10"/>
  <c r="H87" i="10" s="1"/>
  <c r="G83" i="10"/>
  <c r="G79" i="10"/>
  <c r="G75" i="10"/>
  <c r="G71" i="10"/>
  <c r="H71" i="10" s="1"/>
  <c r="G67" i="10"/>
  <c r="G63" i="10"/>
  <c r="G59" i="10"/>
  <c r="G55" i="10"/>
  <c r="H55" i="10" s="1"/>
  <c r="G51" i="10"/>
  <c r="G47" i="10"/>
  <c r="G43" i="10"/>
  <c r="G39" i="10"/>
  <c r="H39" i="10" s="1"/>
  <c r="G35" i="10"/>
  <c r="G31" i="10"/>
  <c r="G27" i="10"/>
  <c r="G23" i="10"/>
  <c r="H23" i="10" s="1"/>
  <c r="G19" i="10"/>
  <c r="G15" i="10"/>
  <c r="G11" i="10"/>
  <c r="G7" i="10"/>
  <c r="H7" i="10" s="1"/>
  <c r="G3" i="10"/>
  <c r="G9" i="10"/>
  <c r="G17" i="10"/>
  <c r="G25" i="10"/>
  <c r="H25" i="10" s="1"/>
  <c r="G33" i="10"/>
  <c r="G41" i="10"/>
  <c r="G49" i="10"/>
  <c r="G57" i="10"/>
  <c r="H57" i="10" s="1"/>
  <c r="G65" i="10"/>
  <c r="G73" i="10"/>
  <c r="G81" i="10"/>
  <c r="G89" i="10"/>
  <c r="H89" i="10" s="1"/>
  <c r="G97" i="10"/>
  <c r="G105" i="10"/>
  <c r="G113" i="10"/>
  <c r="G5" i="9"/>
  <c r="G17" i="9"/>
  <c r="G29" i="9"/>
  <c r="G37" i="9"/>
  <c r="G53" i="9"/>
  <c r="G81" i="9"/>
  <c r="D8" i="9"/>
  <c r="G2" i="9"/>
  <c r="G6" i="9"/>
  <c r="G10" i="9"/>
  <c r="G14" i="9"/>
  <c r="G18" i="9"/>
  <c r="G22" i="9"/>
  <c r="G26" i="9"/>
  <c r="G30" i="9"/>
  <c r="G34" i="9"/>
  <c r="G38" i="9"/>
  <c r="G42" i="9"/>
  <c r="G46" i="9"/>
  <c r="G50" i="9"/>
  <c r="G54" i="9"/>
  <c r="G58" i="9"/>
  <c r="G62" i="9"/>
  <c r="G66" i="9"/>
  <c r="G70" i="9"/>
  <c r="G74" i="9"/>
  <c r="G78" i="9"/>
  <c r="G82" i="9"/>
  <c r="G86" i="9"/>
  <c r="G90" i="9"/>
  <c r="G94" i="9"/>
  <c r="G98" i="9"/>
  <c r="G102" i="9"/>
  <c r="G106" i="9"/>
  <c r="G110" i="9"/>
  <c r="G114" i="9"/>
  <c r="G118" i="9"/>
  <c r="G9" i="9"/>
  <c r="G13" i="9"/>
  <c r="G21" i="9"/>
  <c r="G25" i="9"/>
  <c r="G33" i="9"/>
  <c r="G41" i="9"/>
  <c r="G45" i="9"/>
  <c r="G49" i="9"/>
  <c r="G57" i="9"/>
  <c r="G61" i="9"/>
  <c r="G65" i="9"/>
  <c r="G69" i="9"/>
  <c r="G73" i="9"/>
  <c r="G77" i="9"/>
  <c r="G85" i="9"/>
  <c r="G89" i="9"/>
  <c r="G93" i="9"/>
  <c r="G97" i="9"/>
  <c r="G101" i="9"/>
  <c r="G105" i="9"/>
  <c r="G109" i="9"/>
  <c r="G113" i="9"/>
  <c r="G117" i="9"/>
  <c r="D4" i="9"/>
  <c r="D7" i="9" s="1"/>
  <c r="G3" i="9"/>
  <c r="G7" i="9"/>
  <c r="G11" i="9"/>
  <c r="G15" i="9"/>
  <c r="G19" i="9"/>
  <c r="G23" i="9"/>
  <c r="G27" i="9"/>
  <c r="G31" i="9"/>
  <c r="G35" i="9"/>
  <c r="G39" i="9"/>
  <c r="G43" i="9"/>
  <c r="G47" i="9"/>
  <c r="G51" i="9"/>
  <c r="G55" i="9"/>
  <c r="G59" i="9"/>
  <c r="G63" i="9"/>
  <c r="G67" i="9"/>
  <c r="G71" i="9"/>
  <c r="G75" i="9"/>
  <c r="G79" i="9"/>
  <c r="G83" i="9"/>
  <c r="G87" i="9"/>
  <c r="G91" i="9"/>
  <c r="G95" i="9"/>
  <c r="G99" i="9"/>
  <c r="G103" i="9"/>
  <c r="G107" i="9"/>
  <c r="G111" i="9"/>
  <c r="G115" i="9"/>
  <c r="G105" i="2"/>
  <c r="G97" i="2"/>
  <c r="G89" i="2"/>
  <c r="G81" i="2"/>
  <c r="G73" i="2"/>
  <c r="G65" i="2"/>
  <c r="G57" i="2"/>
  <c r="G53" i="2"/>
  <c r="G45" i="2"/>
  <c r="G41" i="2"/>
  <c r="G33" i="2"/>
  <c r="G29" i="2"/>
  <c r="G21" i="2"/>
  <c r="G17" i="2"/>
  <c r="G13" i="2"/>
  <c r="G9" i="2"/>
  <c r="G120" i="2"/>
  <c r="G112" i="2"/>
  <c r="G104" i="2"/>
  <c r="G100" i="2"/>
  <c r="G92" i="2"/>
  <c r="G88" i="2"/>
  <c r="G80" i="2"/>
  <c r="G76" i="2"/>
  <c r="G72" i="2"/>
  <c r="G68" i="2"/>
  <c r="G60" i="2"/>
  <c r="G56" i="2"/>
  <c r="G52" i="2"/>
  <c r="G48" i="2"/>
  <c r="G44" i="2"/>
  <c r="G40" i="2"/>
  <c r="G36" i="2"/>
  <c r="G32" i="2"/>
  <c r="G28" i="2"/>
  <c r="G24" i="2"/>
  <c r="G20" i="2"/>
  <c r="G16" i="2"/>
  <c r="G12" i="2"/>
  <c r="G4" i="2"/>
  <c r="G119" i="2"/>
  <c r="G115" i="2"/>
  <c r="G111" i="2"/>
  <c r="G107" i="2"/>
  <c r="G103" i="2"/>
  <c r="G99" i="2"/>
  <c r="G95" i="2"/>
  <c r="G91" i="2"/>
  <c r="G87" i="2"/>
  <c r="G83" i="2"/>
  <c r="G79" i="2"/>
  <c r="G75" i="2"/>
  <c r="G71" i="2"/>
  <c r="G67" i="2"/>
  <c r="G63" i="2"/>
  <c r="G59" i="2"/>
  <c r="G55" i="2"/>
  <c r="G51" i="2"/>
  <c r="G47" i="2"/>
  <c r="G43" i="2"/>
  <c r="G39" i="2"/>
  <c r="G35" i="2"/>
  <c r="G31" i="2"/>
  <c r="G27" i="2"/>
  <c r="G23" i="2"/>
  <c r="G19" i="2"/>
  <c r="G15" i="2"/>
  <c r="G11" i="2"/>
  <c r="G7" i="2"/>
  <c r="G3" i="2"/>
  <c r="G117" i="2"/>
  <c r="G113" i="2"/>
  <c r="G109" i="2"/>
  <c r="G101" i="2"/>
  <c r="G93" i="2"/>
  <c r="G85" i="2"/>
  <c r="G77" i="2"/>
  <c r="G69" i="2"/>
  <c r="G61" i="2"/>
  <c r="G49" i="2"/>
  <c r="G37" i="2"/>
  <c r="G25" i="2"/>
  <c r="G5" i="2"/>
  <c r="G116" i="2"/>
  <c r="G108" i="2"/>
  <c r="G96" i="2"/>
  <c r="G84" i="2"/>
  <c r="G64" i="2"/>
  <c r="G8" i="2"/>
  <c r="G118" i="2"/>
  <c r="G114" i="2"/>
  <c r="G110" i="2"/>
  <c r="G106" i="2"/>
  <c r="G102" i="2"/>
  <c r="G98" i="2"/>
  <c r="G94" i="2"/>
  <c r="G90" i="2"/>
  <c r="G86" i="2"/>
  <c r="G82" i="2"/>
  <c r="G78" i="2"/>
  <c r="G74" i="2"/>
  <c r="G70" i="2"/>
  <c r="G66" i="2"/>
  <c r="G62" i="2"/>
  <c r="G58" i="2"/>
  <c r="G54" i="2"/>
  <c r="G50" i="2"/>
  <c r="G46" i="2"/>
  <c r="G42" i="2"/>
  <c r="G38" i="2"/>
  <c r="G34" i="2"/>
  <c r="G30" i="2"/>
  <c r="G26" i="2"/>
  <c r="G22" i="2"/>
  <c r="G18" i="2"/>
  <c r="G14" i="2"/>
  <c r="G10" i="2"/>
  <c r="G6" i="2"/>
  <c r="G129" i="3"/>
  <c r="G121" i="3"/>
  <c r="G113" i="3"/>
  <c r="G105" i="3"/>
  <c r="G97" i="3"/>
  <c r="G89" i="3"/>
  <c r="G81" i="3"/>
  <c r="G73" i="3"/>
  <c r="G65" i="3"/>
  <c r="G57" i="3"/>
  <c r="G49" i="3"/>
  <c r="G41" i="3"/>
  <c r="G33" i="3"/>
  <c r="G25" i="3"/>
  <c r="G17" i="3"/>
  <c r="G9" i="3"/>
  <c r="G128" i="3"/>
  <c r="G120" i="3"/>
  <c r="G112" i="3"/>
  <c r="G104" i="3"/>
  <c r="G96" i="3"/>
  <c r="G88" i="3"/>
  <c r="G80" i="3"/>
  <c r="G72" i="3"/>
  <c r="G64" i="3"/>
  <c r="G56" i="3"/>
  <c r="G48" i="3"/>
  <c r="G40" i="3"/>
  <c r="G32" i="3"/>
  <c r="G24" i="3"/>
  <c r="G16" i="3"/>
  <c r="G8" i="3"/>
  <c r="G111" i="3"/>
  <c r="G87" i="3"/>
  <c r="G71" i="3"/>
  <c r="G47" i="3"/>
  <c r="G31" i="3"/>
  <c r="G15" i="3"/>
  <c r="G118" i="3"/>
  <c r="G110" i="3"/>
  <c r="G94" i="3"/>
  <c r="G78" i="3"/>
  <c r="G62" i="3"/>
  <c r="G46" i="3"/>
  <c r="G22" i="3"/>
  <c r="G14" i="3"/>
  <c r="G125" i="3"/>
  <c r="G109" i="3"/>
  <c r="G93" i="3"/>
  <c r="G77" i="3"/>
  <c r="G61" i="3"/>
  <c r="G45" i="3"/>
  <c r="G29" i="3"/>
  <c r="G5" i="3"/>
  <c r="G132" i="3"/>
  <c r="G124" i="3"/>
  <c r="G116" i="3"/>
  <c r="G108" i="3"/>
  <c r="G100" i="3"/>
  <c r="G92" i="3"/>
  <c r="G84" i="3"/>
  <c r="G76" i="3"/>
  <c r="G68" i="3"/>
  <c r="G60" i="3"/>
  <c r="G52" i="3"/>
  <c r="G44" i="3"/>
  <c r="G36" i="3"/>
  <c r="G28" i="3"/>
  <c r="G20" i="3"/>
  <c r="G12" i="3"/>
  <c r="G4" i="3"/>
  <c r="G119" i="3"/>
  <c r="G95" i="3"/>
  <c r="G63" i="3"/>
  <c r="G39" i="3"/>
  <c r="G7" i="3"/>
  <c r="G126" i="3"/>
  <c r="G102" i="3"/>
  <c r="G86" i="3"/>
  <c r="G70" i="3"/>
  <c r="G54" i="3"/>
  <c r="G38" i="3"/>
  <c r="G30" i="3"/>
  <c r="G6" i="3"/>
  <c r="G117" i="3"/>
  <c r="G101" i="3"/>
  <c r="G85" i="3"/>
  <c r="G69" i="3"/>
  <c r="G53" i="3"/>
  <c r="G37" i="3"/>
  <c r="G21" i="3"/>
  <c r="G13" i="3"/>
  <c r="G131" i="3"/>
  <c r="G123" i="3"/>
  <c r="G115" i="3"/>
  <c r="G107" i="3"/>
  <c r="G99" i="3"/>
  <c r="G91" i="3"/>
  <c r="G83" i="3"/>
  <c r="G75" i="3"/>
  <c r="G67" i="3"/>
  <c r="G59" i="3"/>
  <c r="G51" i="3"/>
  <c r="G43" i="3"/>
  <c r="G35" i="3"/>
  <c r="G27" i="3"/>
  <c r="G19" i="3"/>
  <c r="G11" i="3"/>
  <c r="G3" i="3"/>
  <c r="G127" i="3"/>
  <c r="G103" i="3"/>
  <c r="G79" i="3"/>
  <c r="G55" i="3"/>
  <c r="G23" i="3"/>
  <c r="G130" i="3"/>
  <c r="G122" i="3"/>
  <c r="G114" i="3"/>
  <c r="G106" i="3"/>
  <c r="G98" i="3"/>
  <c r="G90" i="3"/>
  <c r="G82" i="3"/>
  <c r="G74" i="3"/>
  <c r="G66" i="3"/>
  <c r="G58" i="3"/>
  <c r="G50" i="3"/>
  <c r="G42" i="3"/>
  <c r="G34" i="3"/>
  <c r="G26" i="3"/>
  <c r="G18" i="3"/>
  <c r="G10" i="3"/>
  <c r="H14" i="10" l="1"/>
  <c r="H81" i="10"/>
  <c r="H49" i="10"/>
  <c r="H17" i="10"/>
  <c r="H11" i="10"/>
  <c r="H27" i="10"/>
  <c r="H43" i="10"/>
  <c r="H59" i="10"/>
  <c r="H75" i="10"/>
  <c r="H91" i="10"/>
  <c r="H4" i="10"/>
  <c r="H20" i="10"/>
  <c r="H36" i="10"/>
  <c r="H52" i="10"/>
  <c r="H68" i="10"/>
  <c r="H84" i="10"/>
  <c r="H100" i="10"/>
  <c r="H70" i="10"/>
  <c r="H38" i="10"/>
  <c r="H6" i="10"/>
  <c r="H93" i="10"/>
  <c r="H61" i="10"/>
  <c r="H29" i="10"/>
  <c r="H34" i="10"/>
  <c r="H73" i="10"/>
  <c r="H41" i="10"/>
  <c r="H9" i="10"/>
  <c r="H15" i="10"/>
  <c r="H31" i="10"/>
  <c r="H47" i="10"/>
  <c r="H63" i="10"/>
  <c r="H79" i="10"/>
  <c r="H95" i="10"/>
  <c r="H8" i="10"/>
  <c r="H24" i="10"/>
  <c r="H40" i="10"/>
  <c r="H56" i="10"/>
  <c r="H72" i="10"/>
  <c r="H88" i="10"/>
  <c r="H82" i="10"/>
  <c r="H58" i="10"/>
  <c r="H50" i="10"/>
  <c r="H46" i="10"/>
  <c r="H101" i="10"/>
  <c r="H69" i="10"/>
  <c r="H37" i="10"/>
  <c r="H5" i="10"/>
  <c r="H42" i="10"/>
  <c r="H26" i="10"/>
  <c r="H86" i="10"/>
  <c r="H54" i="10"/>
  <c r="H22" i="10"/>
  <c r="H77" i="10"/>
  <c r="H45" i="10"/>
  <c r="H13" i="10"/>
  <c r="H2" i="10"/>
  <c r="H18" i="10"/>
  <c r="H97" i="10"/>
  <c r="H65" i="10"/>
  <c r="H33" i="10"/>
  <c r="H3" i="10"/>
  <c r="H19" i="10"/>
  <c r="H35" i="10"/>
  <c r="H51" i="10"/>
  <c r="H67" i="10"/>
  <c r="H83" i="10"/>
  <c r="H99" i="10"/>
  <c r="H12" i="10"/>
  <c r="H28" i="10"/>
  <c r="H44" i="10"/>
  <c r="H60" i="10"/>
  <c r="H76" i="10"/>
  <c r="H92" i="10"/>
  <c r="H74" i="10"/>
  <c r="H94" i="10"/>
  <c r="H62" i="10"/>
  <c r="H30" i="10"/>
  <c r="H85" i="10"/>
  <c r="H53" i="10"/>
  <c r="H21" i="10"/>
  <c r="H90" i="10"/>
  <c r="H52" i="9"/>
  <c r="H36" i="9"/>
  <c r="H20" i="9"/>
  <c r="H28" i="9"/>
  <c r="H64" i="9"/>
  <c r="H60" i="9"/>
  <c r="H80" i="9"/>
  <c r="H72" i="9"/>
  <c r="H12" i="9"/>
  <c r="H84" i="9"/>
  <c r="H100" i="9"/>
  <c r="H44" i="9"/>
  <c r="H96" i="9"/>
  <c r="H92" i="9"/>
  <c r="H24" i="9"/>
  <c r="H88" i="9"/>
  <c r="H8" i="9"/>
  <c r="H16" i="9"/>
  <c r="H48" i="9"/>
  <c r="H56" i="9"/>
  <c r="H76" i="9"/>
  <c r="H68" i="9"/>
  <c r="H32" i="9"/>
  <c r="H40" i="9"/>
  <c r="H4" i="9"/>
  <c r="H91" i="9"/>
  <c r="H75" i="9"/>
  <c r="H59" i="9"/>
  <c r="H43" i="9"/>
  <c r="H27" i="9"/>
  <c r="H11" i="9"/>
  <c r="H101" i="9"/>
  <c r="H85" i="9"/>
  <c r="H65" i="9"/>
  <c r="H45" i="9"/>
  <c r="H21" i="9"/>
  <c r="H98" i="9"/>
  <c r="H82" i="9"/>
  <c r="H66" i="9"/>
  <c r="H50" i="9"/>
  <c r="H34" i="9"/>
  <c r="H18" i="9"/>
  <c r="H2" i="9"/>
  <c r="H37" i="9"/>
  <c r="H79" i="9"/>
  <c r="H49" i="9"/>
  <c r="H86" i="9"/>
  <c r="H54" i="9"/>
  <c r="H22" i="9"/>
  <c r="H53" i="9"/>
  <c r="H5" i="9"/>
  <c r="H87" i="9"/>
  <c r="H71" i="9"/>
  <c r="H55" i="9"/>
  <c r="H39" i="9"/>
  <c r="H23" i="9"/>
  <c r="H7" i="9"/>
  <c r="H97" i="9"/>
  <c r="H77" i="9"/>
  <c r="H61" i="9"/>
  <c r="H41" i="9"/>
  <c r="H13" i="9"/>
  <c r="H94" i="9"/>
  <c r="H78" i="9"/>
  <c r="H62" i="9"/>
  <c r="H46" i="9"/>
  <c r="H30" i="9"/>
  <c r="H14" i="9"/>
  <c r="H29" i="9"/>
  <c r="H95" i="9"/>
  <c r="H63" i="9"/>
  <c r="H47" i="9"/>
  <c r="H31" i="9"/>
  <c r="H15" i="9"/>
  <c r="H89" i="9"/>
  <c r="H69" i="9"/>
  <c r="H25" i="9"/>
  <c r="H70" i="9"/>
  <c r="H38" i="9"/>
  <c r="H6" i="9"/>
  <c r="H99" i="9"/>
  <c r="H83" i="9"/>
  <c r="H67" i="9"/>
  <c r="H51" i="9"/>
  <c r="H35" i="9"/>
  <c r="H19" i="9"/>
  <c r="H3" i="9"/>
  <c r="H93" i="9"/>
  <c r="H73" i="9"/>
  <c r="H57" i="9"/>
  <c r="H33" i="9"/>
  <c r="H9" i="9"/>
  <c r="H90" i="9"/>
  <c r="H74" i="9"/>
  <c r="H58" i="9"/>
  <c r="H42" i="9"/>
  <c r="H26" i="9"/>
  <c r="H10" i="9"/>
  <c r="H81" i="9"/>
  <c r="H17" i="9"/>
  <c r="D14" i="2"/>
  <c r="D8" i="2"/>
  <c r="D8" i="1"/>
  <c r="D6" i="3" l="1"/>
  <c r="D5" i="3"/>
  <c r="D7" i="3" s="1"/>
  <c r="D4" i="3"/>
  <c r="I2" i="3" l="1"/>
  <c r="I3" i="3"/>
  <c r="I11" i="3"/>
  <c r="I19" i="3"/>
  <c r="I27" i="3"/>
  <c r="I35" i="3"/>
  <c r="I43" i="3"/>
  <c r="I51" i="3"/>
  <c r="I59" i="3"/>
  <c r="I67" i="3"/>
  <c r="I75" i="3"/>
  <c r="I83" i="3"/>
  <c r="I91" i="3"/>
  <c r="I99" i="3"/>
  <c r="I107" i="3"/>
  <c r="I115" i="3"/>
  <c r="I123" i="3"/>
  <c r="I131" i="3"/>
  <c r="I56" i="3"/>
  <c r="I64" i="3"/>
  <c r="I96" i="3"/>
  <c r="I128" i="3"/>
  <c r="I17" i="3"/>
  <c r="I73" i="3"/>
  <c r="I105" i="3"/>
  <c r="I4" i="3"/>
  <c r="I12" i="3"/>
  <c r="I20" i="3"/>
  <c r="I28" i="3"/>
  <c r="I36" i="3"/>
  <c r="I44" i="3"/>
  <c r="I52" i="3"/>
  <c r="I60" i="3"/>
  <c r="I68" i="3"/>
  <c r="I76" i="3"/>
  <c r="I84" i="3"/>
  <c r="I92" i="3"/>
  <c r="I100" i="3"/>
  <c r="I108" i="3"/>
  <c r="I116" i="3"/>
  <c r="I124" i="3"/>
  <c r="I132" i="3"/>
  <c r="I32" i="3"/>
  <c r="I112" i="3"/>
  <c r="I57" i="3"/>
  <c r="I81" i="3"/>
  <c r="I97" i="3"/>
  <c r="I121" i="3"/>
  <c r="I5" i="3"/>
  <c r="I13" i="3"/>
  <c r="I21" i="3"/>
  <c r="I29" i="3"/>
  <c r="I37" i="3"/>
  <c r="I45" i="3"/>
  <c r="I53" i="3"/>
  <c r="I61" i="3"/>
  <c r="I69" i="3"/>
  <c r="I77" i="3"/>
  <c r="I85" i="3"/>
  <c r="I93" i="3"/>
  <c r="I101" i="3"/>
  <c r="I109" i="3"/>
  <c r="I117" i="3"/>
  <c r="I125" i="3"/>
  <c r="I24" i="3"/>
  <c r="I88" i="3"/>
  <c r="I33" i="3"/>
  <c r="I6" i="3"/>
  <c r="I14" i="3"/>
  <c r="I22" i="3"/>
  <c r="I30" i="3"/>
  <c r="I38" i="3"/>
  <c r="I46" i="3"/>
  <c r="I54" i="3"/>
  <c r="I62" i="3"/>
  <c r="I70" i="3"/>
  <c r="I78" i="3"/>
  <c r="I86" i="3"/>
  <c r="I94" i="3"/>
  <c r="I102" i="3"/>
  <c r="I110" i="3"/>
  <c r="I118" i="3"/>
  <c r="I126" i="3"/>
  <c r="I16" i="3"/>
  <c r="I104" i="3"/>
  <c r="I25" i="3"/>
  <c r="I7" i="3"/>
  <c r="I15" i="3"/>
  <c r="I23" i="3"/>
  <c r="I31" i="3"/>
  <c r="I39" i="3"/>
  <c r="I47" i="3"/>
  <c r="I55" i="3"/>
  <c r="I63" i="3"/>
  <c r="I71" i="3"/>
  <c r="I79" i="3"/>
  <c r="I87" i="3"/>
  <c r="I95" i="3"/>
  <c r="I103" i="3"/>
  <c r="I111" i="3"/>
  <c r="I119" i="3"/>
  <c r="I127" i="3"/>
  <c r="I40" i="3"/>
  <c r="I72" i="3"/>
  <c r="I120" i="3"/>
  <c r="I41" i="3"/>
  <c r="I65" i="3"/>
  <c r="I89" i="3"/>
  <c r="I113" i="3"/>
  <c r="I8" i="3"/>
  <c r="I9" i="3"/>
  <c r="I10" i="3"/>
  <c r="I18" i="3"/>
  <c r="I26" i="3"/>
  <c r="I34" i="3"/>
  <c r="I42" i="3"/>
  <c r="I50" i="3"/>
  <c r="I58" i="3"/>
  <c r="I66" i="3"/>
  <c r="I74" i="3"/>
  <c r="I82" i="3"/>
  <c r="I90" i="3"/>
  <c r="I98" i="3"/>
  <c r="I106" i="3"/>
  <c r="I114" i="3"/>
  <c r="I122" i="3"/>
  <c r="I130" i="3"/>
  <c r="I48" i="3"/>
  <c r="I80" i="3"/>
  <c r="I49" i="3"/>
  <c r="I129" i="3"/>
  <c r="H14" i="3"/>
  <c r="D6" i="2"/>
  <c r="D5" i="2"/>
  <c r="D4" i="2"/>
  <c r="D6" i="1"/>
  <c r="D5" i="1"/>
  <c r="D4" i="1"/>
  <c r="D13" i="1"/>
  <c r="D7" i="2" l="1"/>
  <c r="D7" i="1"/>
  <c r="H65" i="1" s="1"/>
  <c r="I3" i="1"/>
  <c r="I19" i="1"/>
  <c r="I35" i="1"/>
  <c r="I51" i="1"/>
  <c r="I67" i="1"/>
  <c r="I83" i="1"/>
  <c r="I99" i="1"/>
  <c r="I115" i="1"/>
  <c r="I131" i="1"/>
  <c r="I147" i="1"/>
  <c r="I163" i="1"/>
  <c r="I179" i="1"/>
  <c r="I195" i="1"/>
  <c r="I211" i="1"/>
  <c r="I227" i="1"/>
  <c r="I243" i="1"/>
  <c r="I56" i="1"/>
  <c r="I200" i="1"/>
  <c r="I73" i="1"/>
  <c r="I185" i="1"/>
  <c r="I4" i="1"/>
  <c r="I20" i="1"/>
  <c r="I36" i="1"/>
  <c r="I52" i="1"/>
  <c r="I68" i="1"/>
  <c r="I84" i="1"/>
  <c r="I100" i="1"/>
  <c r="I116" i="1"/>
  <c r="I132" i="1"/>
  <c r="I148" i="1"/>
  <c r="I164" i="1"/>
  <c r="I180" i="1"/>
  <c r="I196" i="1"/>
  <c r="I212" i="1"/>
  <c r="I228" i="1"/>
  <c r="I22" i="1"/>
  <c r="I38" i="1"/>
  <c r="I70" i="1"/>
  <c r="I102" i="1"/>
  <c r="I134" i="1"/>
  <c r="I166" i="1"/>
  <c r="I198" i="1"/>
  <c r="I230" i="1"/>
  <c r="I7" i="1"/>
  <c r="I71" i="1"/>
  <c r="I103" i="1"/>
  <c r="I151" i="1"/>
  <c r="I104" i="1"/>
  <c r="I5" i="1"/>
  <c r="I21" i="1"/>
  <c r="I37" i="1"/>
  <c r="I53" i="1"/>
  <c r="I69" i="1"/>
  <c r="I85" i="1"/>
  <c r="I101" i="1"/>
  <c r="I117" i="1"/>
  <c r="I133" i="1"/>
  <c r="I149" i="1"/>
  <c r="I165" i="1"/>
  <c r="I181" i="1"/>
  <c r="I197" i="1"/>
  <c r="I213" i="1"/>
  <c r="I229" i="1"/>
  <c r="I6" i="1"/>
  <c r="I54" i="1"/>
  <c r="I86" i="1"/>
  <c r="I118" i="1"/>
  <c r="I150" i="1"/>
  <c r="I182" i="1"/>
  <c r="I214" i="1"/>
  <c r="I23" i="1"/>
  <c r="I55" i="1"/>
  <c r="I87" i="1"/>
  <c r="I119" i="1"/>
  <c r="I135" i="1"/>
  <c r="I167" i="1"/>
  <c r="I120" i="1"/>
  <c r="I169" i="1"/>
  <c r="I39" i="1"/>
  <c r="I121" i="1"/>
  <c r="I25" i="1"/>
  <c r="I8" i="1"/>
  <c r="I9" i="1"/>
  <c r="I10" i="1"/>
  <c r="I26" i="1"/>
  <c r="I42" i="1"/>
  <c r="I58" i="1"/>
  <c r="I74" i="1"/>
  <c r="I90" i="1"/>
  <c r="I106" i="1"/>
  <c r="I122" i="1"/>
  <c r="I138" i="1"/>
  <c r="I154" i="1"/>
  <c r="I170" i="1"/>
  <c r="I186" i="1"/>
  <c r="I202" i="1"/>
  <c r="I218" i="1"/>
  <c r="I234" i="1"/>
  <c r="I27" i="1"/>
  <c r="I43" i="1"/>
  <c r="I59" i="1"/>
  <c r="I75" i="1"/>
  <c r="I91" i="1"/>
  <c r="I107" i="1"/>
  <c r="I123" i="1"/>
  <c r="I139" i="1"/>
  <c r="I155" i="1"/>
  <c r="I171" i="1"/>
  <c r="I187" i="1"/>
  <c r="I203" i="1"/>
  <c r="I219" i="1"/>
  <c r="I235" i="1"/>
  <c r="I152" i="1"/>
  <c r="I11" i="1"/>
  <c r="I12" i="1"/>
  <c r="I28" i="1"/>
  <c r="I44" i="1"/>
  <c r="I60" i="1"/>
  <c r="I76" i="1"/>
  <c r="I92" i="1"/>
  <c r="I108" i="1"/>
  <c r="I124" i="1"/>
  <c r="I140" i="1"/>
  <c r="I156" i="1"/>
  <c r="I172" i="1"/>
  <c r="I188" i="1"/>
  <c r="I204" i="1"/>
  <c r="I220" i="1"/>
  <c r="I236" i="1"/>
  <c r="I238" i="1"/>
  <c r="I144" i="1"/>
  <c r="I130" i="1"/>
  <c r="I199" i="1"/>
  <c r="I40" i="1"/>
  <c r="I184" i="1"/>
  <c r="I232" i="1"/>
  <c r="I41" i="1"/>
  <c r="I153" i="1"/>
  <c r="I13" i="1"/>
  <c r="I29" i="1"/>
  <c r="I45" i="1"/>
  <c r="I61" i="1"/>
  <c r="I77" i="1"/>
  <c r="I93" i="1"/>
  <c r="I109" i="1"/>
  <c r="I125" i="1"/>
  <c r="I141" i="1"/>
  <c r="I157" i="1"/>
  <c r="I173" i="1"/>
  <c r="I189" i="1"/>
  <c r="I205" i="1"/>
  <c r="I221" i="1"/>
  <c r="I237" i="1"/>
  <c r="I222" i="1"/>
  <c r="I160" i="1"/>
  <c r="I162" i="1"/>
  <c r="I231" i="1"/>
  <c r="I88" i="1"/>
  <c r="I216" i="1"/>
  <c r="I105" i="1"/>
  <c r="I217" i="1"/>
  <c r="I14" i="1"/>
  <c r="I30" i="1"/>
  <c r="I46" i="1"/>
  <c r="I62" i="1"/>
  <c r="I78" i="1"/>
  <c r="I94" i="1"/>
  <c r="I110" i="1"/>
  <c r="I126" i="1"/>
  <c r="I142" i="1"/>
  <c r="I158" i="1"/>
  <c r="I174" i="1"/>
  <c r="I190" i="1"/>
  <c r="I206" i="1"/>
  <c r="I224" i="1"/>
  <c r="I210" i="1"/>
  <c r="I183" i="1"/>
  <c r="I72" i="1"/>
  <c r="I89" i="1"/>
  <c r="I201" i="1"/>
  <c r="I15" i="1"/>
  <c r="I31" i="1"/>
  <c r="I47" i="1"/>
  <c r="I63" i="1"/>
  <c r="I79" i="1"/>
  <c r="I95" i="1"/>
  <c r="I111" i="1"/>
  <c r="I127" i="1"/>
  <c r="I143" i="1"/>
  <c r="I159" i="1"/>
  <c r="I175" i="1"/>
  <c r="I191" i="1"/>
  <c r="I207" i="1"/>
  <c r="I223" i="1"/>
  <c r="I239" i="1"/>
  <c r="I16" i="1"/>
  <c r="I32" i="1"/>
  <c r="I48" i="1"/>
  <c r="I64" i="1"/>
  <c r="I80" i="1"/>
  <c r="I96" i="1"/>
  <c r="I112" i="1"/>
  <c r="I128" i="1"/>
  <c r="I176" i="1"/>
  <c r="I192" i="1"/>
  <c r="I208" i="1"/>
  <c r="I240" i="1"/>
  <c r="I98" i="1"/>
  <c r="I215" i="1"/>
  <c r="I24" i="1"/>
  <c r="I168" i="1"/>
  <c r="I57" i="1"/>
  <c r="I137" i="1"/>
  <c r="I233" i="1"/>
  <c r="I17" i="1"/>
  <c r="I33" i="1"/>
  <c r="I49" i="1"/>
  <c r="I65" i="1"/>
  <c r="I81" i="1"/>
  <c r="I97" i="1"/>
  <c r="I113" i="1"/>
  <c r="I129" i="1"/>
  <c r="I145" i="1"/>
  <c r="I161" i="1"/>
  <c r="I177" i="1"/>
  <c r="I193" i="1"/>
  <c r="I209" i="1"/>
  <c r="I225" i="1"/>
  <c r="I241" i="1"/>
  <c r="I18" i="1"/>
  <c r="I34" i="1"/>
  <c r="I50" i="1"/>
  <c r="I66" i="1"/>
  <c r="I82" i="1"/>
  <c r="I114" i="1"/>
  <c r="I146" i="1"/>
  <c r="I178" i="1"/>
  <c r="I194" i="1"/>
  <c r="I226" i="1"/>
  <c r="I242" i="1"/>
  <c r="I136" i="1"/>
  <c r="H48" i="3"/>
  <c r="H57" i="3"/>
  <c r="H79" i="3"/>
  <c r="H90" i="3"/>
  <c r="H53" i="3"/>
  <c r="H60" i="3"/>
  <c r="H39" i="3"/>
  <c r="H7" i="3"/>
  <c r="H121" i="3"/>
  <c r="H10" i="3"/>
  <c r="H77" i="3"/>
  <c r="H5" i="3"/>
  <c r="H83" i="3"/>
  <c r="H63" i="3"/>
  <c r="H130" i="3"/>
  <c r="H37" i="3"/>
  <c r="H87" i="3"/>
  <c r="H67" i="3"/>
  <c r="H50" i="3"/>
  <c r="H106" i="3"/>
  <c r="H47" i="3"/>
  <c r="H69" i="3"/>
  <c r="H16" i="3"/>
  <c r="H3" i="3"/>
  <c r="H19" i="3"/>
  <c r="H25" i="3"/>
  <c r="H46" i="3"/>
  <c r="H45" i="3"/>
  <c r="H54" i="3"/>
  <c r="H104" i="3"/>
  <c r="H31" i="3"/>
  <c r="H108" i="3"/>
  <c r="H70" i="3"/>
  <c r="H76" i="3"/>
  <c r="H40" i="3"/>
  <c r="H102" i="3"/>
  <c r="H11" i="3"/>
  <c r="H24" i="3"/>
  <c r="H84" i="3"/>
  <c r="H72" i="3"/>
  <c r="H22" i="3"/>
  <c r="H29" i="3"/>
  <c r="H74" i="3"/>
  <c r="H8" i="3"/>
  <c r="H42" i="3"/>
  <c r="H89" i="3"/>
  <c r="H98" i="3"/>
  <c r="H101" i="3"/>
  <c r="H111" i="3"/>
  <c r="H35" i="3"/>
  <c r="H51" i="3"/>
  <c r="H12" i="3"/>
  <c r="H128" i="3"/>
  <c r="H73" i="3"/>
  <c r="H41" i="3"/>
  <c r="H44" i="3"/>
  <c r="H110" i="3"/>
  <c r="H103" i="3"/>
  <c r="H124" i="3"/>
  <c r="H109" i="3"/>
  <c r="H52" i="3"/>
  <c r="H18" i="3"/>
  <c r="H126" i="3"/>
  <c r="H129" i="3"/>
  <c r="H114" i="3"/>
  <c r="H65" i="3"/>
  <c r="H97" i="3"/>
  <c r="H117" i="3"/>
  <c r="H132" i="3"/>
  <c r="H56" i="3"/>
  <c r="H88" i="3"/>
  <c r="H94" i="3"/>
  <c r="H32" i="3"/>
  <c r="H116" i="3"/>
  <c r="H58" i="3"/>
  <c r="H99" i="3"/>
  <c r="H127" i="3"/>
  <c r="H23" i="3"/>
  <c r="H80" i="3"/>
  <c r="H91" i="3"/>
  <c r="H123" i="3"/>
  <c r="H78" i="3"/>
  <c r="H15" i="3"/>
  <c r="H112" i="3"/>
  <c r="H85" i="3"/>
  <c r="H93" i="3"/>
  <c r="H75" i="3"/>
  <c r="H38" i="3"/>
  <c r="H100" i="3"/>
  <c r="H68" i="3"/>
  <c r="H113" i="3"/>
  <c r="H81" i="3"/>
  <c r="H27" i="3"/>
  <c r="H59" i="3"/>
  <c r="H105" i="3"/>
  <c r="H55" i="3"/>
  <c r="H30" i="3"/>
  <c r="H21" i="3"/>
  <c r="H115" i="3"/>
  <c r="H71" i="3"/>
  <c r="H118" i="3"/>
  <c r="H62" i="3"/>
  <c r="H125" i="3"/>
  <c r="H33" i="3"/>
  <c r="H61" i="3"/>
  <c r="H66" i="3"/>
  <c r="H34" i="3"/>
  <c r="H36" i="3"/>
  <c r="H4" i="3"/>
  <c r="H49" i="3"/>
  <c r="H17" i="3"/>
  <c r="H28" i="3"/>
  <c r="H2" i="3"/>
  <c r="H86" i="3"/>
  <c r="H20" i="3"/>
  <c r="H82" i="3"/>
  <c r="H131" i="3"/>
  <c r="H107" i="3"/>
  <c r="H6" i="3"/>
  <c r="H43" i="3"/>
  <c r="H13" i="3"/>
  <c r="H120" i="3"/>
  <c r="H95" i="3"/>
  <c r="H64" i="3"/>
  <c r="H96" i="3"/>
  <c r="H26" i="3"/>
  <c r="H122" i="3"/>
  <c r="H119" i="3"/>
  <c r="H92" i="3"/>
  <c r="H9" i="3"/>
  <c r="H2" i="2"/>
  <c r="H13" i="2" l="1"/>
  <c r="H52" i="2"/>
  <c r="H86" i="2"/>
  <c r="H11" i="2"/>
  <c r="H24" i="2"/>
  <c r="H99" i="2"/>
  <c r="H4" i="2"/>
  <c r="H78" i="2"/>
  <c r="H66" i="1"/>
  <c r="H75" i="1"/>
  <c r="H37" i="1"/>
  <c r="H36" i="1"/>
  <c r="H84" i="1"/>
  <c r="H41" i="1"/>
  <c r="H29" i="1"/>
  <c r="H57" i="1"/>
  <c r="H117" i="1"/>
  <c r="H199" i="1"/>
  <c r="H133" i="1"/>
  <c r="H134" i="1"/>
  <c r="H39" i="1"/>
  <c r="H126" i="1"/>
  <c r="H104" i="1"/>
  <c r="H185" i="1"/>
  <c r="H10" i="1"/>
  <c r="H152" i="1"/>
  <c r="H24" i="1"/>
  <c r="H156" i="1"/>
  <c r="H79" i="1"/>
  <c r="H32" i="1"/>
  <c r="H54" i="1"/>
  <c r="H96" i="1"/>
  <c r="H177" i="1"/>
  <c r="H190" i="1"/>
  <c r="H50" i="1"/>
  <c r="H192" i="1"/>
  <c r="H78" i="1"/>
  <c r="H70" i="1"/>
  <c r="H21" i="1"/>
  <c r="H128" i="1"/>
  <c r="H103" i="1"/>
  <c r="H137" i="1"/>
  <c r="H122" i="1"/>
  <c r="H154" i="1"/>
  <c r="H115" i="1"/>
  <c r="H165" i="1"/>
  <c r="H196" i="1"/>
  <c r="H111" i="1"/>
  <c r="H207" i="1"/>
  <c r="H164" i="1"/>
  <c r="H77" i="1"/>
  <c r="H67" i="1"/>
  <c r="H183" i="1"/>
  <c r="H106" i="1"/>
  <c r="H200" i="1"/>
  <c r="H211" i="1"/>
  <c r="H26" i="1"/>
  <c r="H229" i="1"/>
  <c r="H202" i="1"/>
  <c r="H76" i="1"/>
  <c r="H230" i="1"/>
  <c r="H34" i="1"/>
  <c r="H46" i="1"/>
  <c r="H101" i="1"/>
  <c r="H159" i="1"/>
  <c r="H204" i="1"/>
  <c r="H168" i="1"/>
  <c r="H17" i="1"/>
  <c r="H143" i="1"/>
  <c r="H146" i="1"/>
  <c r="H223" i="1"/>
  <c r="H178" i="1"/>
  <c r="H186" i="1"/>
  <c r="H48" i="1"/>
  <c r="H60" i="1"/>
  <c r="H61" i="1"/>
  <c r="H136" i="1"/>
  <c r="H227" i="1"/>
  <c r="H31" i="1"/>
  <c r="H43" i="1"/>
  <c r="H129" i="1"/>
  <c r="H216" i="1"/>
  <c r="H151" i="1"/>
  <c r="H52" i="1"/>
  <c r="H20" i="1"/>
  <c r="H158" i="1"/>
  <c r="H173" i="1"/>
  <c r="H3" i="1"/>
  <c r="H102" i="1"/>
  <c r="H193" i="1"/>
  <c r="H138" i="1"/>
  <c r="H147" i="1"/>
  <c r="H144" i="1"/>
  <c r="H232" i="1"/>
  <c r="H201" i="1"/>
  <c r="H160" i="1"/>
  <c r="H8" i="1"/>
  <c r="H198" i="1"/>
  <c r="H238" i="1"/>
  <c r="H208" i="1"/>
  <c r="H149" i="1"/>
  <c r="H80" i="1"/>
  <c r="H218" i="1"/>
  <c r="H62" i="1"/>
  <c r="H226" i="1"/>
  <c r="H135" i="1"/>
  <c r="H98" i="1"/>
  <c r="H12" i="1"/>
  <c r="H127" i="1"/>
  <c r="H209" i="1"/>
  <c r="H91" i="1"/>
  <c r="H212" i="1"/>
  <c r="H120" i="1"/>
  <c r="H118" i="1"/>
  <c r="H195" i="1"/>
  <c r="H116" i="1"/>
  <c r="H123" i="1"/>
  <c r="H4" i="1"/>
  <c r="H240" i="1"/>
  <c r="H114" i="1"/>
  <c r="H18" i="1"/>
  <c r="H100" i="1"/>
  <c r="H237" i="1"/>
  <c r="H197" i="1"/>
  <c r="H113" i="1"/>
  <c r="H132" i="1"/>
  <c r="H42" i="1"/>
  <c r="H172" i="1"/>
  <c r="H222" i="1"/>
  <c r="H142" i="1"/>
  <c r="H228" i="1"/>
  <c r="H86" i="1"/>
  <c r="H221" i="1"/>
  <c r="H189" i="1"/>
  <c r="H33" i="1"/>
  <c r="H170" i="1"/>
  <c r="H131" i="1"/>
  <c r="H23" i="1"/>
  <c r="H125" i="1"/>
  <c r="H64" i="1"/>
  <c r="H83" i="1"/>
  <c r="H139" i="1"/>
  <c r="H166" i="1"/>
  <c r="H14" i="1"/>
  <c r="H68" i="1"/>
  <c r="H171" i="1"/>
  <c r="H15" i="1"/>
  <c r="H58" i="1"/>
  <c r="H140" i="1"/>
  <c r="H191" i="1"/>
  <c r="H30" i="1"/>
  <c r="H145" i="1"/>
  <c r="H53" i="1"/>
  <c r="H233" i="1"/>
  <c r="H206" i="1"/>
  <c r="H153" i="1"/>
  <c r="H27" i="1"/>
  <c r="H130" i="1"/>
  <c r="H74" i="1"/>
  <c r="H56" i="1"/>
  <c r="H119" i="1"/>
  <c r="H112" i="1"/>
  <c r="H210" i="1"/>
  <c r="H59" i="1"/>
  <c r="H220" i="1"/>
  <c r="H180" i="1"/>
  <c r="H99" i="1"/>
  <c r="H9" i="1"/>
  <c r="H141" i="1"/>
  <c r="H181" i="1"/>
  <c r="H169" i="1"/>
  <c r="H179" i="1"/>
  <c r="H38" i="1"/>
  <c r="H35" i="1"/>
  <c r="H71" i="1"/>
  <c r="H92" i="1"/>
  <c r="H109" i="1"/>
  <c r="H214" i="1"/>
  <c r="H90" i="1"/>
  <c r="H19" i="1"/>
  <c r="H95" i="1"/>
  <c r="H11" i="1"/>
  <c r="H162" i="1"/>
  <c r="H231" i="1"/>
  <c r="H188" i="1"/>
  <c r="H110" i="1"/>
  <c r="H107" i="1"/>
  <c r="H239" i="1"/>
  <c r="H5" i="1"/>
  <c r="H73" i="1"/>
  <c r="H25" i="1"/>
  <c r="H105" i="1"/>
  <c r="H44" i="1"/>
  <c r="H124" i="1"/>
  <c r="H176" i="1"/>
  <c r="H217" i="1"/>
  <c r="H157" i="1"/>
  <c r="H225" i="1"/>
  <c r="H182" i="1"/>
  <c r="H6" i="1"/>
  <c r="H47" i="1"/>
  <c r="H40" i="1"/>
  <c r="H175" i="1"/>
  <c r="H161" i="1"/>
  <c r="H51" i="1"/>
  <c r="H72" i="1"/>
  <c r="H87" i="1"/>
  <c r="H167" i="1"/>
  <c r="H88" i="1"/>
  <c r="H187" i="1"/>
  <c r="H155" i="1"/>
  <c r="H150" i="1"/>
  <c r="H242" i="1"/>
  <c r="H163" i="1"/>
  <c r="H94" i="1"/>
  <c r="H85" i="1"/>
  <c r="H81" i="1"/>
  <c r="H45" i="1"/>
  <c r="H97" i="1"/>
  <c r="H28" i="1"/>
  <c r="H63" i="1"/>
  <c r="H22" i="1"/>
  <c r="H121" i="1"/>
  <c r="H55" i="1"/>
  <c r="H243" i="1"/>
  <c r="H224" i="1"/>
  <c r="H194" i="1"/>
  <c r="H82" i="1"/>
  <c r="H7" i="1"/>
  <c r="H93" i="1"/>
  <c r="H213" i="1"/>
  <c r="H49" i="1"/>
  <c r="H184" i="1"/>
  <c r="H234" i="1"/>
  <c r="H108" i="1"/>
  <c r="H16" i="1"/>
  <c r="H203" i="1"/>
  <c r="H235" i="1"/>
  <c r="H236" i="1"/>
  <c r="H148" i="1"/>
  <c r="H215" i="1"/>
  <c r="H174" i="1"/>
  <c r="H219" i="1"/>
  <c r="H69" i="1"/>
  <c r="H205" i="1"/>
  <c r="H241" i="1"/>
  <c r="H13" i="1"/>
  <c r="H35" i="2"/>
  <c r="H62" i="2"/>
  <c r="H46" i="2"/>
  <c r="H76" i="2"/>
  <c r="H89" i="1"/>
  <c r="H9" i="2"/>
  <c r="H65" i="2"/>
  <c r="H89" i="2"/>
  <c r="H73" i="2"/>
  <c r="H45" i="2"/>
  <c r="H28" i="2"/>
  <c r="H77" i="2"/>
  <c r="H81" i="2"/>
  <c r="H30" i="2"/>
  <c r="H72" i="2"/>
  <c r="H19" i="2"/>
  <c r="H69" i="2"/>
  <c r="H96" i="2"/>
  <c r="H23" i="2"/>
  <c r="H16" i="2"/>
  <c r="H71" i="2"/>
  <c r="H93" i="2"/>
  <c r="H47" i="2"/>
  <c r="H31" i="2"/>
  <c r="H64" i="2"/>
  <c r="H94" i="2"/>
  <c r="H68" i="2"/>
  <c r="H84" i="2"/>
  <c r="H36" i="2"/>
  <c r="H6" i="2"/>
  <c r="H32" i="2"/>
  <c r="H39" i="2"/>
  <c r="H88" i="2"/>
  <c r="H87" i="2"/>
  <c r="H66" i="2"/>
  <c r="H42" i="2"/>
  <c r="H25" i="2"/>
  <c r="H80" i="2"/>
  <c r="H29" i="2"/>
  <c r="H49" i="2"/>
  <c r="H15" i="2"/>
  <c r="H70" i="2"/>
  <c r="H53" i="2"/>
  <c r="H61" i="2"/>
  <c r="H63" i="2"/>
  <c r="H85" i="2"/>
  <c r="H17" i="2"/>
  <c r="H91" i="2"/>
  <c r="H58" i="2"/>
  <c r="H55" i="2"/>
  <c r="H83" i="2"/>
  <c r="H21" i="2"/>
  <c r="H44" i="2"/>
  <c r="H57" i="2"/>
  <c r="H59" i="2"/>
  <c r="H100" i="2"/>
  <c r="H22" i="2"/>
  <c r="H20" i="2"/>
  <c r="H3" i="2"/>
  <c r="H51" i="2"/>
  <c r="H92" i="2"/>
  <c r="H82" i="2"/>
  <c r="H60" i="2"/>
  <c r="H5" i="2"/>
  <c r="H95" i="2"/>
  <c r="H43" i="2"/>
  <c r="H50" i="2"/>
  <c r="H38" i="2"/>
  <c r="H90" i="2"/>
  <c r="H79" i="2"/>
  <c r="H33" i="2"/>
  <c r="H27" i="2"/>
  <c r="H10" i="2"/>
  <c r="H7" i="2"/>
  <c r="H54" i="2"/>
  <c r="H48" i="2"/>
  <c r="H14" i="2"/>
  <c r="H26" i="2"/>
  <c r="H74" i="2"/>
  <c r="H67" i="2"/>
  <c r="H8" i="2"/>
  <c r="H101" i="2"/>
  <c r="H97" i="2"/>
  <c r="H18" i="2"/>
  <c r="H41" i="2"/>
  <c r="H56" i="2"/>
  <c r="H34" i="2"/>
  <c r="H98" i="2"/>
  <c r="H37" i="2"/>
  <c r="H12" i="2"/>
  <c r="H75" i="2"/>
  <c r="H40" i="2"/>
</calcChain>
</file>

<file path=xl/sharedStrings.xml><?xml version="1.0" encoding="utf-8"?>
<sst xmlns="http://schemas.openxmlformats.org/spreadsheetml/2006/main" count="90" uniqueCount="27">
  <si>
    <t>Measured data</t>
  </si>
  <si>
    <t>Possible value</t>
  </si>
  <si>
    <t>Frequency</t>
  </si>
  <si>
    <t>Probability from data</t>
  </si>
  <si>
    <t>Probability from distribution</t>
  </si>
  <si>
    <t>Min. measured value</t>
  </si>
  <si>
    <t>Max. measured value</t>
  </si>
  <si>
    <t>Number of measured values:</t>
  </si>
  <si>
    <t>Range of measured values:</t>
  </si>
  <si>
    <t>average</t>
  </si>
  <si>
    <t>Distribution parameters:</t>
  </si>
  <si>
    <t>mean:</t>
  </si>
  <si>
    <t>lambda:</t>
  </si>
  <si>
    <t>NOTE: How to write the frequency formula for this sheet</t>
  </si>
  <si>
    <t>1. Select G2 to G243</t>
  </si>
  <si>
    <t>2. Press F2</t>
  </si>
  <si>
    <t>3. Enter the formula =FREQUENCY(A2:A151,F2:F243)</t>
  </si>
  <si>
    <t>4. Press Ctrl + Shift + Enter</t>
  </si>
  <si>
    <t>Measured values as a list (for the Kolmogorov–Smirnov test):</t>
  </si>
  <si>
    <t xml:space="preserve">Online two-sample Kolmogorov-Smirnov test calculator: </t>
  </si>
  <si>
    <t>https://www.statskingdom.com/kolmogorov-smirnov-two-calculator.html</t>
  </si>
  <si>
    <t>mean</t>
  </si>
  <si>
    <t>standard deviation (scale)</t>
  </si>
  <si>
    <t>variance</t>
  </si>
  <si>
    <t>The data set can be split into two data sets:</t>
  </si>
  <si>
    <t>normal treatment</t>
  </si>
  <si>
    <t>complex treatment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</si>
</sst>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9" fontId="6" fillId="0" borderId="0" xfId="0" applyNumberFormat="1" applyFont="1"/>
    <xf numFmtId="0" fontId="7" fillId="0" borderId="0" xfId="1"/>
    <xf numFmtId="0" fontId="8" fillId="0" borderId="0" xfId="0" applyFont="1"/>
  </cellXfs>
  <cellStyles count="2">
    <cellStyle name="Hyperlink" xfId="1" xr:uid="{00000000-000B-0000-0000-000008000000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'patient arrival'!$H$1</c:f>
              <c:strCache>
                <c:ptCount val="1"/>
                <c:pt idx="0">
                  <c:v>Probability from data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'patient arrival'!$F$2:$F$243</c:f>
              <c:numCache>
                <c:formatCode>General</c:formatCode>
                <c:ptCount val="24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</c:numCache>
            </c:numRef>
          </c:xVal>
          <c:yVal>
            <c:numRef>
              <c:f>'patient arrival'!$H$2:$H$243</c:f>
              <c:numCache>
                <c:formatCode>General</c:formatCode>
                <c:ptCount val="242"/>
                <c:pt idx="0">
                  <c:v>8.2644628099173556E-3</c:v>
                </c:pt>
                <c:pt idx="1">
                  <c:v>2.4793388429752067E-2</c:v>
                </c:pt>
                <c:pt idx="2">
                  <c:v>4.1322314049586778E-3</c:v>
                </c:pt>
                <c:pt idx="3">
                  <c:v>4.1322314049586778E-3</c:v>
                </c:pt>
                <c:pt idx="4">
                  <c:v>8.2644628099173556E-3</c:v>
                </c:pt>
                <c:pt idx="5">
                  <c:v>8.2644628099173556E-3</c:v>
                </c:pt>
                <c:pt idx="6">
                  <c:v>0</c:v>
                </c:pt>
                <c:pt idx="7">
                  <c:v>0</c:v>
                </c:pt>
                <c:pt idx="8">
                  <c:v>1.6528925619834711E-2</c:v>
                </c:pt>
                <c:pt idx="9">
                  <c:v>2.4793388429752067E-2</c:v>
                </c:pt>
                <c:pt idx="10">
                  <c:v>1.6528925619834711E-2</c:v>
                </c:pt>
                <c:pt idx="11">
                  <c:v>1.2396694214876033E-2</c:v>
                </c:pt>
                <c:pt idx="12">
                  <c:v>4.1322314049586778E-3</c:v>
                </c:pt>
                <c:pt idx="13">
                  <c:v>8.2644628099173556E-3</c:v>
                </c:pt>
                <c:pt idx="14">
                  <c:v>2.0661157024793389E-2</c:v>
                </c:pt>
                <c:pt idx="15">
                  <c:v>8.2644628099173556E-3</c:v>
                </c:pt>
                <c:pt idx="16">
                  <c:v>8.2644628099173556E-3</c:v>
                </c:pt>
                <c:pt idx="17">
                  <c:v>4.1322314049586778E-3</c:v>
                </c:pt>
                <c:pt idx="18">
                  <c:v>1.6528925619834711E-2</c:v>
                </c:pt>
                <c:pt idx="19">
                  <c:v>0</c:v>
                </c:pt>
                <c:pt idx="20">
                  <c:v>8.2644628099173556E-3</c:v>
                </c:pt>
                <c:pt idx="21">
                  <c:v>8.2644628099173556E-3</c:v>
                </c:pt>
                <c:pt idx="22">
                  <c:v>4.1322314049586778E-3</c:v>
                </c:pt>
                <c:pt idx="23">
                  <c:v>4.1322314049586778E-3</c:v>
                </c:pt>
                <c:pt idx="24">
                  <c:v>4.1322314049586778E-3</c:v>
                </c:pt>
                <c:pt idx="25">
                  <c:v>4.1322314049586778E-3</c:v>
                </c:pt>
                <c:pt idx="26">
                  <c:v>8.2644628099173556E-3</c:v>
                </c:pt>
                <c:pt idx="27">
                  <c:v>4.1322314049586778E-3</c:v>
                </c:pt>
                <c:pt idx="28">
                  <c:v>0</c:v>
                </c:pt>
                <c:pt idx="29">
                  <c:v>8.2644628099173556E-3</c:v>
                </c:pt>
                <c:pt idx="30">
                  <c:v>1.2396694214876033E-2</c:v>
                </c:pt>
                <c:pt idx="31">
                  <c:v>1.2396694214876033E-2</c:v>
                </c:pt>
                <c:pt idx="32">
                  <c:v>4.1322314049586778E-3</c:v>
                </c:pt>
                <c:pt idx="33">
                  <c:v>8.2644628099173556E-3</c:v>
                </c:pt>
                <c:pt idx="34">
                  <c:v>4.1322314049586778E-3</c:v>
                </c:pt>
                <c:pt idx="35">
                  <c:v>0</c:v>
                </c:pt>
                <c:pt idx="36">
                  <c:v>4.1322314049586778E-3</c:v>
                </c:pt>
                <c:pt idx="37">
                  <c:v>1.2396694214876033E-2</c:v>
                </c:pt>
                <c:pt idx="38">
                  <c:v>0</c:v>
                </c:pt>
                <c:pt idx="39">
                  <c:v>0</c:v>
                </c:pt>
                <c:pt idx="40">
                  <c:v>1.2396694214876033E-2</c:v>
                </c:pt>
                <c:pt idx="41">
                  <c:v>4.1322314049586778E-3</c:v>
                </c:pt>
                <c:pt idx="42">
                  <c:v>4.1322314049586778E-3</c:v>
                </c:pt>
                <c:pt idx="43">
                  <c:v>1.2396694214876033E-2</c:v>
                </c:pt>
                <c:pt idx="44">
                  <c:v>0</c:v>
                </c:pt>
                <c:pt idx="45">
                  <c:v>4.1322314049586778E-3</c:v>
                </c:pt>
                <c:pt idx="46">
                  <c:v>8.2644628099173556E-3</c:v>
                </c:pt>
                <c:pt idx="47">
                  <c:v>4.1322314049586778E-3</c:v>
                </c:pt>
                <c:pt idx="48">
                  <c:v>4.1322314049586778E-3</c:v>
                </c:pt>
                <c:pt idx="49">
                  <c:v>1.2396694214876033E-2</c:v>
                </c:pt>
                <c:pt idx="50">
                  <c:v>4.1322314049586778E-3</c:v>
                </c:pt>
                <c:pt idx="51">
                  <c:v>1.2396694214876033E-2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4.1322314049586778E-3</c:v>
                </c:pt>
                <c:pt idx="56">
                  <c:v>4.1322314049586778E-3</c:v>
                </c:pt>
                <c:pt idx="57">
                  <c:v>2.0661157024793389E-2</c:v>
                </c:pt>
                <c:pt idx="58">
                  <c:v>4.1322314049586778E-3</c:v>
                </c:pt>
                <c:pt idx="59">
                  <c:v>4.1322314049586778E-3</c:v>
                </c:pt>
                <c:pt idx="60">
                  <c:v>4.1322314049586778E-3</c:v>
                </c:pt>
                <c:pt idx="61">
                  <c:v>1.2396694214876033E-2</c:v>
                </c:pt>
                <c:pt idx="62">
                  <c:v>8.2644628099173556E-3</c:v>
                </c:pt>
                <c:pt idx="63">
                  <c:v>0</c:v>
                </c:pt>
                <c:pt idx="64">
                  <c:v>0</c:v>
                </c:pt>
                <c:pt idx="65">
                  <c:v>4.1322314049586778E-3</c:v>
                </c:pt>
                <c:pt idx="66">
                  <c:v>4.1322314049586778E-3</c:v>
                </c:pt>
                <c:pt idx="67">
                  <c:v>8.2644628099173556E-3</c:v>
                </c:pt>
                <c:pt idx="68">
                  <c:v>0</c:v>
                </c:pt>
                <c:pt idx="69">
                  <c:v>4.1322314049586778E-3</c:v>
                </c:pt>
                <c:pt idx="70">
                  <c:v>1.2396694214876033E-2</c:v>
                </c:pt>
                <c:pt idx="71">
                  <c:v>8.2644628099173556E-3</c:v>
                </c:pt>
                <c:pt idx="72">
                  <c:v>4.1322314049586778E-3</c:v>
                </c:pt>
                <c:pt idx="73">
                  <c:v>8.2644628099173556E-3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4.1322314049586778E-3</c:v>
                </c:pt>
                <c:pt idx="78">
                  <c:v>0</c:v>
                </c:pt>
                <c:pt idx="79">
                  <c:v>4.1322314049586778E-3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4.1322314049586778E-3</c:v>
                </c:pt>
                <c:pt idx="84">
                  <c:v>4.1322314049586778E-3</c:v>
                </c:pt>
                <c:pt idx="85">
                  <c:v>4.1322314049586778E-3</c:v>
                </c:pt>
                <c:pt idx="86">
                  <c:v>4.1322314049586778E-3</c:v>
                </c:pt>
                <c:pt idx="87">
                  <c:v>0</c:v>
                </c:pt>
                <c:pt idx="88">
                  <c:v>0</c:v>
                </c:pt>
                <c:pt idx="89">
                  <c:v>4.1322314049586778E-3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8.2644628099173556E-3</c:v>
                </c:pt>
                <c:pt idx="95">
                  <c:v>0</c:v>
                </c:pt>
                <c:pt idx="96">
                  <c:v>4.1322314049586778E-3</c:v>
                </c:pt>
                <c:pt idx="97">
                  <c:v>0</c:v>
                </c:pt>
                <c:pt idx="98">
                  <c:v>4.1322314049586778E-3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8.2644628099173556E-3</c:v>
                </c:pt>
                <c:pt idx="105">
                  <c:v>4.1322314049586778E-3</c:v>
                </c:pt>
                <c:pt idx="106">
                  <c:v>0</c:v>
                </c:pt>
                <c:pt idx="107">
                  <c:v>0</c:v>
                </c:pt>
                <c:pt idx="108">
                  <c:v>4.1322314049586778E-3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4.1322314049586778E-3</c:v>
                </c:pt>
                <c:pt idx="121">
                  <c:v>0</c:v>
                </c:pt>
                <c:pt idx="122">
                  <c:v>0</c:v>
                </c:pt>
                <c:pt idx="123">
                  <c:v>4.1322314049586778E-3</c:v>
                </c:pt>
                <c:pt idx="124">
                  <c:v>4.1322314049586778E-3</c:v>
                </c:pt>
                <c:pt idx="125">
                  <c:v>4.1322314049586778E-3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4.1322314049586778E-3</c:v>
                </c:pt>
                <c:pt idx="135">
                  <c:v>4.1322314049586778E-3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4.1322314049586778E-3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4.1322314049586778E-3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4.1322314049586778E-3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4.1322314049586778E-3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4.1322314049586778E-3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4.1322314049586778E-3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BA0-4D95-AEE7-CF702A12E6AE}"/>
            </c:ext>
          </c:extLst>
        </c:ser>
        <c:ser>
          <c:idx val="1"/>
          <c:order val="1"/>
          <c:tx>
            <c:strRef>
              <c:f>'patient arrival'!$I$1</c:f>
              <c:strCache>
                <c:ptCount val="1"/>
                <c:pt idx="0">
                  <c:v>Probability from distribution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'patient arrival'!$F$2:$F$243</c:f>
              <c:numCache>
                <c:formatCode>General</c:formatCode>
                <c:ptCount val="24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</c:numCache>
            </c:numRef>
          </c:xVal>
          <c:yVal>
            <c:numRef>
              <c:f>'patient arrival'!$I$2:$I$243</c:f>
              <c:numCache>
                <c:formatCode>General</c:formatCode>
                <c:ptCount val="242"/>
                <c:pt idx="0">
                  <c:v>2.2222222222222223E-2</c:v>
                </c:pt>
                <c:pt idx="1">
                  <c:v>2.1733841610768901E-2</c:v>
                </c:pt>
                <c:pt idx="2">
                  <c:v>2.1256194202289542E-2</c:v>
                </c:pt>
                <c:pt idx="3">
                  <c:v>2.0789044111813728E-2</c:v>
                </c:pt>
                <c:pt idx="4">
                  <c:v>2.0332160638445132E-2</c:v>
                </c:pt>
                <c:pt idx="5">
                  <c:v>1.988531815143044E-2</c:v>
                </c:pt>
                <c:pt idx="6">
                  <c:v>1.9448295978732166E-2</c:v>
                </c:pt>
                <c:pt idx="7">
                  <c:v>1.9020878298050339E-2</c:v>
                </c:pt>
                <c:pt idx="8">
                  <c:v>1.8602854030239192E-2</c:v>
                </c:pt>
                <c:pt idx="9">
                  <c:v>1.8194016735066262E-2</c:v>
                </c:pt>
                <c:pt idx="10">
                  <c:v>1.7794164509262401E-2</c:v>
                </c:pt>
                <c:pt idx="11">
                  <c:v>1.7403099886812348E-2</c:v>
                </c:pt>
                <c:pt idx="12">
                  <c:v>1.7020629741436637E-2</c:v>
                </c:pt>
                <c:pt idx="13">
                  <c:v>1.6646565191216683E-2</c:v>
                </c:pt>
                <c:pt idx="14">
                  <c:v>1.6280721505315905E-2</c:v>
                </c:pt>
                <c:pt idx="15">
                  <c:v>1.5922918012750874E-2</c:v>
                </c:pt>
                <c:pt idx="16">
                  <c:v>1.5572978013167397E-2</c:v>
                </c:pt>
                <c:pt idx="17">
                  <c:v>1.5230728689577503E-2</c:v>
                </c:pt>
                <c:pt idx="18">
                  <c:v>1.4896001023014208E-2</c:v>
                </c:pt>
                <c:pt idx="19">
                  <c:v>1.4568629709061903E-2</c:v>
                </c:pt>
                <c:pt idx="20">
                  <c:v>1.4248453076221215E-2</c:v>
                </c:pt>
                <c:pt idx="21">
                  <c:v>1.3935313006067913E-2</c:v>
                </c:pt>
                <c:pt idx="22">
                  <c:v>1.3629054855166555E-2</c:v>
                </c:pt>
                <c:pt idx="23">
                  <c:v>1.3329527378700185E-2</c:v>
                </c:pt>
                <c:pt idx="24">
                  <c:v>1.3036582655778485E-2</c:v>
                </c:pt>
                <c:pt idx="25">
                  <c:v>1.2750076016387394E-2</c:v>
                </c:pt>
                <c:pt idx="26">
                  <c:v>1.2469865969944214E-2</c:v>
                </c:pt>
                <c:pt idx="27">
                  <c:v>1.2195814135422809E-2</c:v>
                </c:pt>
                <c:pt idx="28">
                  <c:v>1.192778517301451E-2</c:v>
                </c:pt>
                <c:pt idx="29">
                  <c:v>1.1665646717290879E-2</c:v>
                </c:pt>
                <c:pt idx="30">
                  <c:v>1.1409269311835378E-2</c:v>
                </c:pt>
                <c:pt idx="31">
                  <c:v>1.1158526345311639E-2</c:v>
                </c:pt>
                <c:pt idx="32">
                  <c:v>1.0913293988936781E-2</c:v>
                </c:pt>
                <c:pt idx="33">
                  <c:v>1.0673451135328875E-2</c:v>
                </c:pt>
                <c:pt idx="34">
                  <c:v>1.0438879338698368E-2</c:v>
                </c:pt>
                <c:pt idx="35">
                  <c:v>1.0209462756353926E-2</c:v>
                </c:pt>
                <c:pt idx="36">
                  <c:v>9.9850880914938121E-3</c:v>
                </c:pt>
                <c:pt idx="37">
                  <c:v>9.7656445372545572E-3</c:v>
                </c:pt>
                <c:pt idx="38">
                  <c:v>9.5510237219892501E-3</c:v>
                </c:pt>
                <c:pt idx="39">
                  <c:v>9.3411196557484869E-3</c:v>
                </c:pt>
                <c:pt idx="40">
                  <c:v>9.1358286779374982E-3</c:v>
                </c:pt>
                <c:pt idx="41">
                  <c:v>8.935049406123623E-3</c:v>
                </c:pt>
                <c:pt idx="42">
                  <c:v>8.7386826859688505E-3</c:v>
                </c:pt>
                <c:pt idx="43">
                  <c:v>8.546631542262699E-3</c:v>
                </c:pt>
                <c:pt idx="44">
                  <c:v>8.3588011310312578E-3</c:v>
                </c:pt>
                <c:pt idx="45">
                  <c:v>8.1750986926987183E-3</c:v>
                </c:pt>
                <c:pt idx="46">
                  <c:v>7.995433506278302E-3</c:v>
                </c:pt>
                <c:pt idx="47">
                  <c:v>7.8197168445699287E-3</c:v>
                </c:pt>
                <c:pt idx="48">
                  <c:v>7.6478619303424972E-3</c:v>
                </c:pt>
                <c:pt idx="49">
                  <c:v>7.4797838934791911E-3</c:v>
                </c:pt>
                <c:pt idx="50">
                  <c:v>7.3153997290645685E-3</c:v>
                </c:pt>
                <c:pt idx="51">
                  <c:v>7.1546282563927982E-3</c:v>
                </c:pt>
                <c:pt idx="52">
                  <c:v>6.9973900788767732E-3</c:v>
                </c:pt>
                <c:pt idx="53">
                  <c:v>6.843607544838308E-3</c:v>
                </c:pt>
                <c:pt idx="54">
                  <c:v>6.6932047091600479E-3</c:v>
                </c:pt>
                <c:pt idx="55">
                  <c:v>6.5461072957801632E-3</c:v>
                </c:pt>
                <c:pt idx="56">
                  <c:v>6.4022426610113176E-3</c:v>
                </c:pt>
                <c:pt idx="57">
                  <c:v>6.2615397576657418E-3</c:v>
                </c:pt>
                <c:pt idx="58">
                  <c:v>6.1239290999687774E-3</c:v>
                </c:pt>
                <c:pt idx="59">
                  <c:v>5.9893427292434989E-3</c:v>
                </c:pt>
                <c:pt idx="60">
                  <c:v>5.8577141803494827E-3</c:v>
                </c:pt>
                <c:pt idx="61">
                  <c:v>5.728978448859179E-3</c:v>
                </c:pt>
                <c:pt idx="62">
                  <c:v>5.6030719589556261E-3</c:v>
                </c:pt>
                <c:pt idx="63">
                  <c:v>5.4799325320356983E-3</c:v>
                </c:pt>
                <c:pt idx="64">
                  <c:v>5.359499356003365E-3</c:v>
                </c:pt>
                <c:pt idx="65">
                  <c:v>5.2417129552377786E-3</c:v>
                </c:pt>
                <c:pt idx="66">
                  <c:v>5.1265151612213955E-3</c:v>
                </c:pt>
                <c:pt idx="67">
                  <c:v>5.0138490838136053E-3</c:v>
                </c:pt>
                <c:pt idx="68">
                  <c:v>4.903659083155665E-3</c:v>
                </c:pt>
                <c:pt idx="69">
                  <c:v>4.7958907421931053E-3</c:v>
                </c:pt>
                <c:pt idx="70">
                  <c:v>4.6904908398020051E-3</c:v>
                </c:pt>
                <c:pt idx="71">
                  <c:v>4.5874073245058622E-3</c:v>
                </c:pt>
                <c:pt idx="72">
                  <c:v>4.4865892887701198E-3</c:v>
                </c:pt>
                <c:pt idx="73">
                  <c:v>4.3879869438615939E-3</c:v>
                </c:pt>
                <c:pt idx="74">
                  <c:v>4.2915515952604393E-3</c:v>
                </c:pt>
                <c:pt idx="75">
                  <c:v>4.1972356186124856E-3</c:v>
                </c:pt>
                <c:pt idx="76">
                  <c:v>4.1049924362100629E-3</c:v>
                </c:pt>
                <c:pt idx="77">
                  <c:v>4.0147764939897227E-3</c:v>
                </c:pt>
                <c:pt idx="78">
                  <c:v>3.9265432390354835E-3</c:v>
                </c:pt>
                <c:pt idx="79">
                  <c:v>3.8402490975764712E-3</c:v>
                </c:pt>
                <c:pt idx="80">
                  <c:v>3.7558514534681352E-3</c:v>
                </c:pt>
                <c:pt idx="81">
                  <c:v>3.6733086271463675E-3</c:v>
                </c:pt>
                <c:pt idx="82">
                  <c:v>3.5925798550441555E-3</c:v>
                </c:pt>
                <c:pt idx="83">
                  <c:v>3.5136252694605939E-3</c:v>
                </c:pt>
                <c:pt idx="84">
                  <c:v>3.4364058788723291E-3</c:v>
                </c:pt>
                <c:pt idx="85">
                  <c:v>3.3608835486776834E-3</c:v>
                </c:pt>
                <c:pt idx="86">
                  <c:v>3.2870209823639856E-3</c:v>
                </c:pt>
                <c:pt idx="87">
                  <c:v>3.2147817030887794E-3</c:v>
                </c:pt>
                <c:pt idx="88">
                  <c:v>3.1441300356658242E-3</c:v>
                </c:pt>
                <c:pt idx="89">
                  <c:v>3.0750310889469988E-3</c:v>
                </c:pt>
                <c:pt idx="90">
                  <c:v>3.0074507385913934E-3</c:v>
                </c:pt>
                <c:pt idx="91">
                  <c:v>2.9413556102130881E-3</c:v>
                </c:pt>
                <c:pt idx="92">
                  <c:v>2.8767130628992985E-3</c:v>
                </c:pt>
                <c:pt idx="93">
                  <c:v>2.8134911730907457E-3</c:v>
                </c:pt>
                <c:pt idx="94">
                  <c:v>2.7516587188162796E-3</c:v>
                </c:pt>
                <c:pt idx="95">
                  <c:v>2.6911851642739942E-3</c:v>
                </c:pt>
                <c:pt idx="96">
                  <c:v>2.6320406447511934E-3</c:v>
                </c:pt>
                <c:pt idx="97">
                  <c:v>2.5741959518757822E-3</c:v>
                </c:pt>
                <c:pt idx="98">
                  <c:v>2.5176225191917826E-3</c:v>
                </c:pt>
                <c:pt idx="99">
                  <c:v>2.462292408051864E-3</c:v>
                </c:pt>
                <c:pt idx="100">
                  <c:v>2.408178293819908E-3</c:v>
                </c:pt>
                <c:pt idx="101">
                  <c:v>2.3552534523768112E-3</c:v>
                </c:pt>
                <c:pt idx="102">
                  <c:v>2.3034917469228412E-3</c:v>
                </c:pt>
                <c:pt idx="103">
                  <c:v>2.2528676150700474E-3</c:v>
                </c:pt>
                <c:pt idx="104">
                  <c:v>2.2033560562183391E-3</c:v>
                </c:pt>
                <c:pt idx="105">
                  <c:v>2.1549326192090014E-3</c:v>
                </c:pt>
                <c:pt idx="106">
                  <c:v>2.1075733902495516E-3</c:v>
                </c:pt>
                <c:pt idx="107">
                  <c:v>2.0612549811039743E-3</c:v>
                </c:pt>
                <c:pt idx="108">
                  <c:v>2.0159545175425005E-3</c:v>
                </c:pt>
                <c:pt idx="109">
                  <c:v>1.9716496280452224E-3</c:v>
                </c:pt>
                <c:pt idx="110">
                  <c:v>1.9283184327539829E-3</c:v>
                </c:pt>
                <c:pt idx="111">
                  <c:v>1.8859395326670536E-3</c:v>
                </c:pt>
                <c:pt idx="112">
                  <c:v>1.844491999071297E-3</c:v>
                </c:pt>
                <c:pt idx="113">
                  <c:v>1.8039553632065732E-3</c:v>
                </c:pt>
                <c:pt idx="114">
                  <c:v>1.764309606157294E-3</c:v>
                </c:pt>
                <c:pt idx="115">
                  <c:v>1.7255351489661303E-3</c:v>
                </c:pt>
                <c:pt idx="116">
                  <c:v>1.6876128429649979E-3</c:v>
                </c:pt>
                <c:pt idx="117">
                  <c:v>1.6505239603185307E-3</c:v>
                </c:pt>
                <c:pt idx="118">
                  <c:v>1.6142501847753884E-3</c:v>
                </c:pt>
                <c:pt idx="119">
                  <c:v>1.5787736026228226E-3</c:v>
                </c:pt>
                <c:pt idx="120">
                  <c:v>1.5440766938400337E-3</c:v>
                </c:pt>
                <c:pt idx="121">
                  <c:v>1.510142323445955E-3</c:v>
                </c:pt>
                <c:pt idx="122">
                  <c:v>1.476953733037182E-3</c:v>
                </c:pt>
                <c:pt idx="123">
                  <c:v>1.4444945325118787E-3</c:v>
                </c:pt>
                <c:pt idx="124">
                  <c:v>1.4127486919755677E-3</c:v>
                </c:pt>
                <c:pt idx="125">
                  <c:v>1.3817005338248071E-3</c:v>
                </c:pt>
                <c:pt idx="126">
                  <c:v>1.3513347250048435E-3</c:v>
                </c:pt>
                <c:pt idx="127">
                  <c:v>1.3216362694374248E-3</c:v>
                </c:pt>
                <c:pt idx="128">
                  <c:v>1.2925905006150218E-3</c:v>
                </c:pt>
                <c:pt idx="129">
                  <c:v>1.2641830743578115E-3</c:v>
                </c:pt>
                <c:pt idx="130">
                  <c:v>1.2363999617298403E-3</c:v>
                </c:pt>
                <c:pt idx="131">
                  <c:v>1.2092274421108683E-3</c:v>
                </c:pt>
                <c:pt idx="132">
                  <c:v>1.1826520964204775E-3</c:v>
                </c:pt>
                <c:pt idx="133">
                  <c:v>1.1566608004910902E-3</c:v>
                </c:pt>
                <c:pt idx="134">
                  <c:v>1.1312407185866337E-3</c:v>
                </c:pt>
                <c:pt idx="135">
                  <c:v>1.1063792970636432E-3</c:v>
                </c:pt>
                <c:pt idx="136">
                  <c:v>1.0820642581716776E-3</c:v>
                </c:pt>
                <c:pt idx="137">
                  <c:v>1.0582835939899821E-3</c:v>
                </c:pt>
                <c:pt idx="138">
                  <c:v>1.0350255604974093E-3</c:v>
                </c:pt>
                <c:pt idx="139">
                  <c:v>1.01227867177266E-3</c:v>
                </c:pt>
                <c:pt idx="140">
                  <c:v>9.9003169432199307E-4</c:v>
                </c:pt>
                <c:pt idx="141">
                  <c:v>9.6827364153159181E-4</c:v>
                </c:pt>
                <c:pt idx="142">
                  <c:v>9.4699376824185146E-4</c:v>
                </c:pt>
                <c:pt idx="143">
                  <c:v>9.2618156544091175E-4</c:v>
                </c:pt>
                <c:pt idx="144">
                  <c:v>9.0582675507480475E-4</c:v>
                </c:pt>
                <c:pt idx="145">
                  <c:v>8.8591928497166528E-4</c:v>
                </c:pt>
                <c:pt idx="146">
                  <c:v>8.6644932387749149E-4</c:v>
                </c:pt>
                <c:pt idx="147">
                  <c:v>8.4740725660100433E-4</c:v>
                </c:pt>
                <c:pt idx="148">
                  <c:v>8.28783679265209E-4</c:v>
                </c:pt>
                <c:pt idx="149">
                  <c:v>8.1056939466331562E-4</c:v>
                </c:pt>
                <c:pt idx="150">
                  <c:v>7.9275540771671989E-4</c:v>
                </c:pt>
                <c:pt idx="151">
                  <c:v>7.7533292103280698E-4</c:v>
                </c:pt>
                <c:pt idx="152">
                  <c:v>7.5829333056038207E-4</c:v>
                </c:pt>
                <c:pt idx="153">
                  <c:v>7.4162822134057958E-4</c:v>
                </c:pt>
                <c:pt idx="154">
                  <c:v>7.2532936335115866E-4</c:v>
                </c:pt>
                <c:pt idx="155">
                  <c:v>7.0938870744212661E-4</c:v>
                </c:pt>
                <c:pt idx="156">
                  <c:v>6.9379838136068676E-4</c:v>
                </c:pt>
                <c:pt idx="157">
                  <c:v>6.7855068586354531E-4</c:v>
                </c:pt>
                <c:pt idx="158">
                  <c:v>6.6363809091466038E-4</c:v>
                </c:pt>
                <c:pt idx="159">
                  <c:v>6.4905323196655243E-4</c:v>
                </c:pt>
                <c:pt idx="160">
                  <c:v>6.3478890632334153E-4</c:v>
                </c:pt>
                <c:pt idx="161">
                  <c:v>6.2083806958371257E-4</c:v>
                </c:pt>
                <c:pt idx="162">
                  <c:v>6.0719383216205694E-4</c:v>
                </c:pt>
                <c:pt idx="163">
                  <c:v>5.9384945588606731E-4</c:v>
                </c:pt>
                <c:pt idx="164">
                  <c:v>5.8079835066910865E-4</c:v>
                </c:pt>
                <c:pt idx="165">
                  <c:v>5.6803407125571989E-4</c:v>
                </c:pt>
                <c:pt idx="166">
                  <c:v>5.5555031403864148E-4</c:v>
                </c:pt>
                <c:pt idx="167">
                  <c:v>5.4334091394579406E-4</c:v>
                </c:pt>
                <c:pt idx="168">
                  <c:v>5.3139984139567362E-4</c:v>
                </c:pt>
                <c:pt idx="169">
                  <c:v>5.1972119931965801E-4</c:v>
                </c:pt>
                <c:pt idx="170">
                  <c:v>5.0829922024975337E-4</c:v>
                </c:pt>
                <c:pt idx="171">
                  <c:v>4.9712826347034645E-4</c:v>
                </c:pt>
                <c:pt idx="172">
                  <c:v>4.8620281223254959E-4</c:v>
                </c:pt>
                <c:pt idx="173">
                  <c:v>4.7551747102976907E-4</c:v>
                </c:pt>
                <c:pt idx="174">
                  <c:v>4.6506696293314759E-4</c:v>
                </c:pt>
                <c:pt idx="175">
                  <c:v>4.5484612698556634E-4</c:v>
                </c:pt>
                <c:pt idx="176">
                  <c:v>4.4484991565291881E-4</c:v>
                </c:pt>
                <c:pt idx="177">
                  <c:v>4.3507339233139997E-4</c:v>
                </c:pt>
                <c:pt idx="178">
                  <c:v>4.2551172890957538E-4</c:v>
                </c:pt>
                <c:pt idx="179">
                  <c:v>4.1616020338403162E-4</c:v>
                </c:pt>
                <c:pt idx="180">
                  <c:v>4.070141975274262E-4</c:v>
                </c:pt>
                <c:pt idx="181">
                  <c:v>3.9806919460778803E-4</c:v>
                </c:pt>
                <c:pt idx="182">
                  <c:v>3.8932077715794034E-4</c:v>
                </c:pt>
                <c:pt idx="183">
                  <c:v>3.8076462479394593E-4</c:v>
                </c:pt>
                <c:pt idx="184">
                  <c:v>3.723965120814959E-4</c:v>
                </c:pt>
                <c:pt idx="185">
                  <c:v>3.6421230644919088E-4</c:v>
                </c:pt>
                <c:pt idx="186">
                  <c:v>3.5620796614767926E-4</c:v>
                </c:pt>
                <c:pt idx="187">
                  <c:v>3.4837953825365064E-4</c:v>
                </c:pt>
                <c:pt idx="188">
                  <c:v>3.4072315671769424E-4</c:v>
                </c:pt>
                <c:pt idx="189">
                  <c:v>3.3323504045506007E-4</c:v>
                </c:pt>
                <c:pt idx="190">
                  <c:v>3.2591149147837998E-4</c:v>
                </c:pt>
                <c:pt idx="191">
                  <c:v>3.1874889307142561E-4</c:v>
                </c:pt>
                <c:pt idx="192">
                  <c:v>3.1174370800300248E-4</c:v>
                </c:pt>
                <c:pt idx="193">
                  <c:v>3.0489247678009709E-4</c:v>
                </c:pt>
                <c:pt idx="194">
                  <c:v>2.9819181593941494E-4</c:v>
                </c:pt>
                <c:pt idx="195">
                  <c:v>2.9163841637646568E-4</c:v>
                </c:pt>
                <c:pt idx="196">
                  <c:v>2.8522904171137097E-4</c:v>
                </c:pt>
                <c:pt idx="197">
                  <c:v>2.78960526690585E-4</c:v>
                </c:pt>
                <c:pt idx="198">
                  <c:v>2.7282977562374301E-4</c:v>
                </c:pt>
                <c:pt idx="199">
                  <c:v>2.6683376085486225E-4</c:v>
                </c:pt>
                <c:pt idx="200">
                  <c:v>2.6096952126714138E-4</c:v>
                </c:pt>
                <c:pt idx="201">
                  <c:v>2.5523416082062067E-4</c:v>
                </c:pt>
                <c:pt idx="202">
                  <c:v>2.4962484712197992E-4</c:v>
                </c:pt>
                <c:pt idx="203">
                  <c:v>2.4413881002576811E-4</c:v>
                </c:pt>
                <c:pt idx="204">
                  <c:v>2.3877334026637395E-4</c:v>
                </c:pt>
                <c:pt idx="205">
                  <c:v>2.3352578812006202E-4</c:v>
                </c:pt>
                <c:pt idx="206">
                  <c:v>2.2839356209641308E-4</c:v>
                </c:pt>
                <c:pt idx="207">
                  <c:v>2.2337412765852392E-4</c:v>
                </c:pt>
                <c:pt idx="208">
                  <c:v>2.1846500597133144E-4</c:v>
                </c:pt>
                <c:pt idx="209">
                  <c:v>2.1366377267744701E-4</c:v>
                </c:pt>
                <c:pt idx="210">
                  <c:v>2.0896805669989347E-4</c:v>
                </c:pt>
                <c:pt idx="211">
                  <c:v>2.0437553907115471E-4</c:v>
                </c:pt>
                <c:pt idx="212">
                  <c:v>1.9988395178795947E-4</c:v>
                </c:pt>
                <c:pt idx="213">
                  <c:v>1.9549107669123353E-4</c:v>
                </c:pt>
                <c:pt idx="214">
                  <c:v>1.9119474437066756E-4</c:v>
                </c:pt>
                <c:pt idx="215">
                  <c:v>1.8699283309335922E-4</c:v>
                </c:pt>
                <c:pt idx="216">
                  <c:v>1.8288326775600067E-4</c:v>
                </c:pt>
                <c:pt idx="217">
                  <c:v>1.7886401886009411E-4</c:v>
                </c:pt>
                <c:pt idx="218">
                  <c:v>1.7493310150968889E-4</c:v>
                </c:pt>
                <c:pt idx="219">
                  <c:v>1.7108857443114616E-4</c:v>
                </c:pt>
                <c:pt idx="220">
                  <c:v>1.6732853901444496E-4</c:v>
                </c:pt>
                <c:pt idx="221">
                  <c:v>1.6365113837555904E-4</c:v>
                </c:pt>
                <c:pt idx="222">
                  <c:v>1.6005455643943909E-4</c:v>
                </c:pt>
                <c:pt idx="223">
                  <c:v>1.5653701704314887E-4</c:v>
                </c:pt>
                <c:pt idx="224">
                  <c:v>1.5309678305871135E-4</c:v>
                </c:pt>
                <c:pt idx="225">
                  <c:v>1.4973215553523261E-4</c:v>
                </c:pt>
                <c:pt idx="226">
                  <c:v>1.4644147285987921E-4</c:v>
                </c:pt>
                <c:pt idx="227">
                  <c:v>1.4322310993729472E-4</c:v>
                </c:pt>
                <c:pt idx="228">
                  <c:v>1.4007547738705074E-4</c:v>
                </c:pt>
                <c:pt idx="229">
                  <c:v>1.3699702075873496E-4</c:v>
                </c:pt>
                <c:pt idx="230">
                  <c:v>1.3398621976429043E-4</c:v>
                </c:pt>
                <c:pt idx="231">
                  <c:v>1.3104158752722431E-4</c:v>
                </c:pt>
                <c:pt idx="232">
                  <c:v>1.2816166984831812E-4</c:v>
                </c:pt>
                <c:pt idx="233">
                  <c:v>1.2534504448747513E-4</c:v>
                </c:pt>
                <c:pt idx="234">
                  <c:v>1.2259032046135049E-4</c:v>
                </c:pt>
                <c:pt idx="235">
                  <c:v>1.1989613735641771E-4</c:v>
                </c:pt>
                <c:pt idx="236">
                  <c:v>1.1726116465713188E-4</c:v>
                </c:pt>
                <c:pt idx="237">
                  <c:v>1.1468410108885785E-4</c:v>
                </c:pt>
                <c:pt idx="238">
                  <c:v>1.1216367397523907E-4</c:v>
                </c:pt>
                <c:pt idx="239">
                  <c:v>1.0969863860968956E-4</c:v>
                </c:pt>
                <c:pt idx="240">
                  <c:v>1.0728777764069861E-4</c:v>
                </c:pt>
                <c:pt idx="241">
                  <c:v>1.0492990047064516E-4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BA0-4D95-AEE7-CF702A12E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579576"/>
        <c:axId val="483582200"/>
      </c:scatterChart>
      <c:valAx>
        <c:axId val="483579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582200"/>
        <c:crosses val="autoZero"/>
        <c:crossBetween val="midCat"/>
      </c:valAx>
      <c:valAx>
        <c:axId val="483582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579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'at nurse'!$H$1</c:f>
              <c:strCache>
                <c:ptCount val="1"/>
                <c:pt idx="0">
                  <c:v>Probability from data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 nurse'!$F$2:$F$132</c:f>
              <c:numCache>
                <c:formatCode>General</c:formatCode>
                <c:ptCount val="131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31</c:v>
                </c:pt>
                <c:pt idx="9">
                  <c:v>32</c:v>
                </c:pt>
                <c:pt idx="10">
                  <c:v>33</c:v>
                </c:pt>
                <c:pt idx="11">
                  <c:v>34</c:v>
                </c:pt>
                <c:pt idx="12">
                  <c:v>35</c:v>
                </c:pt>
                <c:pt idx="13">
                  <c:v>36</c:v>
                </c:pt>
                <c:pt idx="14">
                  <c:v>37</c:v>
                </c:pt>
                <c:pt idx="15">
                  <c:v>38</c:v>
                </c:pt>
                <c:pt idx="16">
                  <c:v>39</c:v>
                </c:pt>
                <c:pt idx="17">
                  <c:v>40</c:v>
                </c:pt>
                <c:pt idx="18">
                  <c:v>41</c:v>
                </c:pt>
                <c:pt idx="19">
                  <c:v>42</c:v>
                </c:pt>
                <c:pt idx="20">
                  <c:v>43</c:v>
                </c:pt>
                <c:pt idx="21">
                  <c:v>44</c:v>
                </c:pt>
                <c:pt idx="22">
                  <c:v>45</c:v>
                </c:pt>
                <c:pt idx="23">
                  <c:v>46</c:v>
                </c:pt>
                <c:pt idx="24">
                  <c:v>47</c:v>
                </c:pt>
                <c:pt idx="25">
                  <c:v>48</c:v>
                </c:pt>
                <c:pt idx="26">
                  <c:v>49</c:v>
                </c:pt>
                <c:pt idx="27">
                  <c:v>50</c:v>
                </c:pt>
                <c:pt idx="28">
                  <c:v>51</c:v>
                </c:pt>
                <c:pt idx="29">
                  <c:v>52</c:v>
                </c:pt>
                <c:pt idx="30">
                  <c:v>53</c:v>
                </c:pt>
                <c:pt idx="31">
                  <c:v>54</c:v>
                </c:pt>
                <c:pt idx="32">
                  <c:v>55</c:v>
                </c:pt>
                <c:pt idx="33">
                  <c:v>56</c:v>
                </c:pt>
                <c:pt idx="34">
                  <c:v>57</c:v>
                </c:pt>
                <c:pt idx="35">
                  <c:v>58</c:v>
                </c:pt>
                <c:pt idx="36">
                  <c:v>59</c:v>
                </c:pt>
                <c:pt idx="37">
                  <c:v>60</c:v>
                </c:pt>
                <c:pt idx="38">
                  <c:v>61</c:v>
                </c:pt>
                <c:pt idx="39">
                  <c:v>62</c:v>
                </c:pt>
                <c:pt idx="40">
                  <c:v>63</c:v>
                </c:pt>
                <c:pt idx="41">
                  <c:v>64</c:v>
                </c:pt>
                <c:pt idx="42">
                  <c:v>65</c:v>
                </c:pt>
                <c:pt idx="43">
                  <c:v>66</c:v>
                </c:pt>
                <c:pt idx="44">
                  <c:v>67</c:v>
                </c:pt>
                <c:pt idx="45">
                  <c:v>68</c:v>
                </c:pt>
                <c:pt idx="46">
                  <c:v>69</c:v>
                </c:pt>
                <c:pt idx="47">
                  <c:v>70</c:v>
                </c:pt>
                <c:pt idx="48">
                  <c:v>71</c:v>
                </c:pt>
                <c:pt idx="49">
                  <c:v>72</c:v>
                </c:pt>
                <c:pt idx="50">
                  <c:v>73</c:v>
                </c:pt>
                <c:pt idx="51">
                  <c:v>74</c:v>
                </c:pt>
                <c:pt idx="52">
                  <c:v>75</c:v>
                </c:pt>
                <c:pt idx="53">
                  <c:v>76</c:v>
                </c:pt>
                <c:pt idx="54">
                  <c:v>77</c:v>
                </c:pt>
                <c:pt idx="55">
                  <c:v>78</c:v>
                </c:pt>
                <c:pt idx="56">
                  <c:v>79</c:v>
                </c:pt>
                <c:pt idx="57">
                  <c:v>80</c:v>
                </c:pt>
                <c:pt idx="58">
                  <c:v>81</c:v>
                </c:pt>
                <c:pt idx="59">
                  <c:v>82</c:v>
                </c:pt>
                <c:pt idx="60">
                  <c:v>83</c:v>
                </c:pt>
                <c:pt idx="61">
                  <c:v>84</c:v>
                </c:pt>
                <c:pt idx="62">
                  <c:v>85</c:v>
                </c:pt>
                <c:pt idx="63">
                  <c:v>86</c:v>
                </c:pt>
                <c:pt idx="64">
                  <c:v>87</c:v>
                </c:pt>
                <c:pt idx="65">
                  <c:v>88</c:v>
                </c:pt>
                <c:pt idx="66">
                  <c:v>89</c:v>
                </c:pt>
                <c:pt idx="67">
                  <c:v>90</c:v>
                </c:pt>
                <c:pt idx="68">
                  <c:v>91</c:v>
                </c:pt>
                <c:pt idx="69">
                  <c:v>92</c:v>
                </c:pt>
                <c:pt idx="70">
                  <c:v>93</c:v>
                </c:pt>
                <c:pt idx="71">
                  <c:v>94</c:v>
                </c:pt>
                <c:pt idx="72">
                  <c:v>95</c:v>
                </c:pt>
                <c:pt idx="73">
                  <c:v>96</c:v>
                </c:pt>
                <c:pt idx="74">
                  <c:v>97</c:v>
                </c:pt>
                <c:pt idx="75">
                  <c:v>98</c:v>
                </c:pt>
                <c:pt idx="76">
                  <c:v>99</c:v>
                </c:pt>
                <c:pt idx="77">
                  <c:v>100</c:v>
                </c:pt>
                <c:pt idx="78">
                  <c:v>101</c:v>
                </c:pt>
                <c:pt idx="79">
                  <c:v>102</c:v>
                </c:pt>
                <c:pt idx="80">
                  <c:v>103</c:v>
                </c:pt>
                <c:pt idx="81">
                  <c:v>104</c:v>
                </c:pt>
                <c:pt idx="82">
                  <c:v>105</c:v>
                </c:pt>
                <c:pt idx="83">
                  <c:v>106</c:v>
                </c:pt>
                <c:pt idx="84">
                  <c:v>107</c:v>
                </c:pt>
                <c:pt idx="85">
                  <c:v>108</c:v>
                </c:pt>
                <c:pt idx="86">
                  <c:v>109</c:v>
                </c:pt>
                <c:pt idx="87">
                  <c:v>110</c:v>
                </c:pt>
                <c:pt idx="88">
                  <c:v>111</c:v>
                </c:pt>
                <c:pt idx="89">
                  <c:v>112</c:v>
                </c:pt>
                <c:pt idx="90">
                  <c:v>113</c:v>
                </c:pt>
                <c:pt idx="91">
                  <c:v>114</c:v>
                </c:pt>
                <c:pt idx="92">
                  <c:v>115</c:v>
                </c:pt>
                <c:pt idx="93">
                  <c:v>116</c:v>
                </c:pt>
                <c:pt idx="94">
                  <c:v>117</c:v>
                </c:pt>
                <c:pt idx="95">
                  <c:v>118</c:v>
                </c:pt>
                <c:pt idx="96">
                  <c:v>119</c:v>
                </c:pt>
                <c:pt idx="97">
                  <c:v>120</c:v>
                </c:pt>
                <c:pt idx="98">
                  <c:v>121</c:v>
                </c:pt>
                <c:pt idx="99">
                  <c:v>122</c:v>
                </c:pt>
                <c:pt idx="100">
                  <c:v>123</c:v>
                </c:pt>
                <c:pt idx="101">
                  <c:v>124</c:v>
                </c:pt>
                <c:pt idx="102">
                  <c:v>125</c:v>
                </c:pt>
                <c:pt idx="103">
                  <c:v>126</c:v>
                </c:pt>
                <c:pt idx="104">
                  <c:v>127</c:v>
                </c:pt>
                <c:pt idx="105">
                  <c:v>128</c:v>
                </c:pt>
                <c:pt idx="106">
                  <c:v>129</c:v>
                </c:pt>
                <c:pt idx="107">
                  <c:v>130</c:v>
                </c:pt>
                <c:pt idx="108">
                  <c:v>131</c:v>
                </c:pt>
                <c:pt idx="109">
                  <c:v>132</c:v>
                </c:pt>
                <c:pt idx="110">
                  <c:v>133</c:v>
                </c:pt>
                <c:pt idx="111">
                  <c:v>134</c:v>
                </c:pt>
                <c:pt idx="112">
                  <c:v>135</c:v>
                </c:pt>
                <c:pt idx="113">
                  <c:v>136</c:v>
                </c:pt>
                <c:pt idx="114">
                  <c:v>137</c:v>
                </c:pt>
                <c:pt idx="115">
                  <c:v>138</c:v>
                </c:pt>
                <c:pt idx="116">
                  <c:v>139</c:v>
                </c:pt>
                <c:pt idx="117">
                  <c:v>140</c:v>
                </c:pt>
                <c:pt idx="118">
                  <c:v>141</c:v>
                </c:pt>
                <c:pt idx="119">
                  <c:v>142</c:v>
                </c:pt>
                <c:pt idx="120">
                  <c:v>143</c:v>
                </c:pt>
                <c:pt idx="121">
                  <c:v>144</c:v>
                </c:pt>
                <c:pt idx="122">
                  <c:v>145</c:v>
                </c:pt>
                <c:pt idx="123">
                  <c:v>146</c:v>
                </c:pt>
                <c:pt idx="124">
                  <c:v>147</c:v>
                </c:pt>
                <c:pt idx="125">
                  <c:v>148</c:v>
                </c:pt>
                <c:pt idx="126">
                  <c:v>149</c:v>
                </c:pt>
                <c:pt idx="127">
                  <c:v>150</c:v>
                </c:pt>
                <c:pt idx="128">
                  <c:v>151</c:v>
                </c:pt>
                <c:pt idx="129">
                  <c:v>152</c:v>
                </c:pt>
                <c:pt idx="130">
                  <c:v>153</c:v>
                </c:pt>
              </c:numCache>
            </c:numRef>
          </c:xVal>
          <c:yVal>
            <c:numRef>
              <c:f>'at nurse'!$H$2:$H$132</c:f>
              <c:numCache>
                <c:formatCode>General</c:formatCode>
                <c:ptCount val="131"/>
                <c:pt idx="0">
                  <c:v>9.1603053435114504E-2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5.3435114503816793E-2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2.2900763358778626E-2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5.3435114503816793E-2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4.5801526717557252E-2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5.3435114503816793E-2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7.6335877862595422E-2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8.3969465648854963E-2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5.3435114503816793E-2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6.8702290076335881E-2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3.0534351145038167E-2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3.8167938931297711E-2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3.0534351145038167E-2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9.9236641221374045E-2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9D-40EB-8481-A848672ACF84}"/>
            </c:ext>
          </c:extLst>
        </c:ser>
        <c:ser>
          <c:idx val="1"/>
          <c:order val="1"/>
          <c:tx>
            <c:strRef>
              <c:f>'at nurse'!$I$1</c:f>
              <c:strCache>
                <c:ptCount val="1"/>
                <c:pt idx="0">
                  <c:v>Probability from distribution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 nurse'!$F$2:$F$132</c:f>
              <c:numCache>
                <c:formatCode>General</c:formatCode>
                <c:ptCount val="131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30</c:v>
                </c:pt>
                <c:pt idx="8">
                  <c:v>31</c:v>
                </c:pt>
                <c:pt idx="9">
                  <c:v>32</c:v>
                </c:pt>
                <c:pt idx="10">
                  <c:v>33</c:v>
                </c:pt>
                <c:pt idx="11">
                  <c:v>34</c:v>
                </c:pt>
                <c:pt idx="12">
                  <c:v>35</c:v>
                </c:pt>
                <c:pt idx="13">
                  <c:v>36</c:v>
                </c:pt>
                <c:pt idx="14">
                  <c:v>37</c:v>
                </c:pt>
                <c:pt idx="15">
                  <c:v>38</c:v>
                </c:pt>
                <c:pt idx="16">
                  <c:v>39</c:v>
                </c:pt>
                <c:pt idx="17">
                  <c:v>40</c:v>
                </c:pt>
                <c:pt idx="18">
                  <c:v>41</c:v>
                </c:pt>
                <c:pt idx="19">
                  <c:v>42</c:v>
                </c:pt>
                <c:pt idx="20">
                  <c:v>43</c:v>
                </c:pt>
                <c:pt idx="21">
                  <c:v>44</c:v>
                </c:pt>
                <c:pt idx="22">
                  <c:v>45</c:v>
                </c:pt>
                <c:pt idx="23">
                  <c:v>46</c:v>
                </c:pt>
                <c:pt idx="24">
                  <c:v>47</c:v>
                </c:pt>
                <c:pt idx="25">
                  <c:v>48</c:v>
                </c:pt>
                <c:pt idx="26">
                  <c:v>49</c:v>
                </c:pt>
                <c:pt idx="27">
                  <c:v>50</c:v>
                </c:pt>
                <c:pt idx="28">
                  <c:v>51</c:v>
                </c:pt>
                <c:pt idx="29">
                  <c:v>52</c:v>
                </c:pt>
                <c:pt idx="30">
                  <c:v>53</c:v>
                </c:pt>
                <c:pt idx="31">
                  <c:v>54</c:v>
                </c:pt>
                <c:pt idx="32">
                  <c:v>55</c:v>
                </c:pt>
                <c:pt idx="33">
                  <c:v>56</c:v>
                </c:pt>
                <c:pt idx="34">
                  <c:v>57</c:v>
                </c:pt>
                <c:pt idx="35">
                  <c:v>58</c:v>
                </c:pt>
                <c:pt idx="36">
                  <c:v>59</c:v>
                </c:pt>
                <c:pt idx="37">
                  <c:v>60</c:v>
                </c:pt>
                <c:pt idx="38">
                  <c:v>61</c:v>
                </c:pt>
                <c:pt idx="39">
                  <c:v>62</c:v>
                </c:pt>
                <c:pt idx="40">
                  <c:v>63</c:v>
                </c:pt>
                <c:pt idx="41">
                  <c:v>64</c:v>
                </c:pt>
                <c:pt idx="42">
                  <c:v>65</c:v>
                </c:pt>
                <c:pt idx="43">
                  <c:v>66</c:v>
                </c:pt>
                <c:pt idx="44">
                  <c:v>67</c:v>
                </c:pt>
                <c:pt idx="45">
                  <c:v>68</c:v>
                </c:pt>
                <c:pt idx="46">
                  <c:v>69</c:v>
                </c:pt>
                <c:pt idx="47">
                  <c:v>70</c:v>
                </c:pt>
                <c:pt idx="48">
                  <c:v>71</c:v>
                </c:pt>
                <c:pt idx="49">
                  <c:v>72</c:v>
                </c:pt>
                <c:pt idx="50">
                  <c:v>73</c:v>
                </c:pt>
                <c:pt idx="51">
                  <c:v>74</c:v>
                </c:pt>
                <c:pt idx="52">
                  <c:v>75</c:v>
                </c:pt>
                <c:pt idx="53">
                  <c:v>76</c:v>
                </c:pt>
                <c:pt idx="54">
                  <c:v>77</c:v>
                </c:pt>
                <c:pt idx="55">
                  <c:v>78</c:v>
                </c:pt>
                <c:pt idx="56">
                  <c:v>79</c:v>
                </c:pt>
                <c:pt idx="57">
                  <c:v>80</c:v>
                </c:pt>
                <c:pt idx="58">
                  <c:v>81</c:v>
                </c:pt>
                <c:pt idx="59">
                  <c:v>82</c:v>
                </c:pt>
                <c:pt idx="60">
                  <c:v>83</c:v>
                </c:pt>
                <c:pt idx="61">
                  <c:v>84</c:v>
                </c:pt>
                <c:pt idx="62">
                  <c:v>85</c:v>
                </c:pt>
                <c:pt idx="63">
                  <c:v>86</c:v>
                </c:pt>
                <c:pt idx="64">
                  <c:v>87</c:v>
                </c:pt>
                <c:pt idx="65">
                  <c:v>88</c:v>
                </c:pt>
                <c:pt idx="66">
                  <c:v>89</c:v>
                </c:pt>
                <c:pt idx="67">
                  <c:v>90</c:v>
                </c:pt>
                <c:pt idx="68">
                  <c:v>91</c:v>
                </c:pt>
                <c:pt idx="69">
                  <c:v>92</c:v>
                </c:pt>
                <c:pt idx="70">
                  <c:v>93</c:v>
                </c:pt>
                <c:pt idx="71">
                  <c:v>94</c:v>
                </c:pt>
                <c:pt idx="72">
                  <c:v>95</c:v>
                </c:pt>
                <c:pt idx="73">
                  <c:v>96</c:v>
                </c:pt>
                <c:pt idx="74">
                  <c:v>97</c:v>
                </c:pt>
                <c:pt idx="75">
                  <c:v>98</c:v>
                </c:pt>
                <c:pt idx="76">
                  <c:v>99</c:v>
                </c:pt>
                <c:pt idx="77">
                  <c:v>100</c:v>
                </c:pt>
                <c:pt idx="78">
                  <c:v>101</c:v>
                </c:pt>
                <c:pt idx="79">
                  <c:v>102</c:v>
                </c:pt>
                <c:pt idx="80">
                  <c:v>103</c:v>
                </c:pt>
                <c:pt idx="81">
                  <c:v>104</c:v>
                </c:pt>
                <c:pt idx="82">
                  <c:v>105</c:v>
                </c:pt>
                <c:pt idx="83">
                  <c:v>106</c:v>
                </c:pt>
                <c:pt idx="84">
                  <c:v>107</c:v>
                </c:pt>
                <c:pt idx="85">
                  <c:v>108</c:v>
                </c:pt>
                <c:pt idx="86">
                  <c:v>109</c:v>
                </c:pt>
                <c:pt idx="87">
                  <c:v>110</c:v>
                </c:pt>
                <c:pt idx="88">
                  <c:v>111</c:v>
                </c:pt>
                <c:pt idx="89">
                  <c:v>112</c:v>
                </c:pt>
                <c:pt idx="90">
                  <c:v>113</c:v>
                </c:pt>
                <c:pt idx="91">
                  <c:v>114</c:v>
                </c:pt>
                <c:pt idx="92">
                  <c:v>115</c:v>
                </c:pt>
                <c:pt idx="93">
                  <c:v>116</c:v>
                </c:pt>
                <c:pt idx="94">
                  <c:v>117</c:v>
                </c:pt>
                <c:pt idx="95">
                  <c:v>118</c:v>
                </c:pt>
                <c:pt idx="96">
                  <c:v>119</c:v>
                </c:pt>
                <c:pt idx="97">
                  <c:v>120</c:v>
                </c:pt>
                <c:pt idx="98">
                  <c:v>121</c:v>
                </c:pt>
                <c:pt idx="99">
                  <c:v>122</c:v>
                </c:pt>
                <c:pt idx="100">
                  <c:v>123</c:v>
                </c:pt>
                <c:pt idx="101">
                  <c:v>124</c:v>
                </c:pt>
                <c:pt idx="102">
                  <c:v>125</c:v>
                </c:pt>
                <c:pt idx="103">
                  <c:v>126</c:v>
                </c:pt>
                <c:pt idx="104">
                  <c:v>127</c:v>
                </c:pt>
                <c:pt idx="105">
                  <c:v>128</c:v>
                </c:pt>
                <c:pt idx="106">
                  <c:v>129</c:v>
                </c:pt>
                <c:pt idx="107">
                  <c:v>130</c:v>
                </c:pt>
                <c:pt idx="108">
                  <c:v>131</c:v>
                </c:pt>
                <c:pt idx="109">
                  <c:v>132</c:v>
                </c:pt>
                <c:pt idx="110">
                  <c:v>133</c:v>
                </c:pt>
                <c:pt idx="111">
                  <c:v>134</c:v>
                </c:pt>
                <c:pt idx="112">
                  <c:v>135</c:v>
                </c:pt>
                <c:pt idx="113">
                  <c:v>136</c:v>
                </c:pt>
                <c:pt idx="114">
                  <c:v>137</c:v>
                </c:pt>
                <c:pt idx="115">
                  <c:v>138</c:v>
                </c:pt>
                <c:pt idx="116">
                  <c:v>139</c:v>
                </c:pt>
                <c:pt idx="117">
                  <c:v>140</c:v>
                </c:pt>
                <c:pt idx="118">
                  <c:v>141</c:v>
                </c:pt>
                <c:pt idx="119">
                  <c:v>142</c:v>
                </c:pt>
                <c:pt idx="120">
                  <c:v>143</c:v>
                </c:pt>
                <c:pt idx="121">
                  <c:v>144</c:v>
                </c:pt>
                <c:pt idx="122">
                  <c:v>145</c:v>
                </c:pt>
                <c:pt idx="123">
                  <c:v>146</c:v>
                </c:pt>
                <c:pt idx="124">
                  <c:v>147</c:v>
                </c:pt>
                <c:pt idx="125">
                  <c:v>148</c:v>
                </c:pt>
                <c:pt idx="126">
                  <c:v>149</c:v>
                </c:pt>
                <c:pt idx="127">
                  <c:v>150</c:v>
                </c:pt>
                <c:pt idx="128">
                  <c:v>151</c:v>
                </c:pt>
                <c:pt idx="129">
                  <c:v>152</c:v>
                </c:pt>
                <c:pt idx="130">
                  <c:v>153</c:v>
                </c:pt>
              </c:numCache>
            </c:numRef>
          </c:xVal>
          <c:yVal>
            <c:numRef>
              <c:f>'at nurse'!$I$2:$I$132</c:f>
              <c:numCache>
                <c:formatCode>General</c:formatCode>
                <c:ptCount val="131"/>
                <c:pt idx="0">
                  <c:v>7.6923076923076927E-3</c:v>
                </c:pt>
                <c:pt idx="1">
                  <c:v>7.6923076923076927E-3</c:v>
                </c:pt>
                <c:pt idx="2">
                  <c:v>7.6923076923076927E-3</c:v>
                </c:pt>
                <c:pt idx="3">
                  <c:v>7.6923076923076927E-3</c:v>
                </c:pt>
                <c:pt idx="4">
                  <c:v>7.6923076923076927E-3</c:v>
                </c:pt>
                <c:pt idx="5">
                  <c:v>7.6923076923076927E-3</c:v>
                </c:pt>
                <c:pt idx="6">
                  <c:v>7.6923076923076927E-3</c:v>
                </c:pt>
                <c:pt idx="7">
                  <c:v>7.6923076923076927E-3</c:v>
                </c:pt>
                <c:pt idx="8">
                  <c:v>7.6923076923076927E-3</c:v>
                </c:pt>
                <c:pt idx="9">
                  <c:v>7.6923076923076927E-3</c:v>
                </c:pt>
                <c:pt idx="10">
                  <c:v>7.6923076923076927E-3</c:v>
                </c:pt>
                <c:pt idx="11">
                  <c:v>7.6923076923076927E-3</c:v>
                </c:pt>
                <c:pt idx="12">
                  <c:v>7.6923076923076927E-3</c:v>
                </c:pt>
                <c:pt idx="13">
                  <c:v>7.6923076923076927E-3</c:v>
                </c:pt>
                <c:pt idx="14">
                  <c:v>7.6923076923076927E-3</c:v>
                </c:pt>
                <c:pt idx="15">
                  <c:v>7.6923076923076927E-3</c:v>
                </c:pt>
                <c:pt idx="16">
                  <c:v>7.6923076923076927E-3</c:v>
                </c:pt>
                <c:pt idx="17">
                  <c:v>7.6923076923076927E-3</c:v>
                </c:pt>
                <c:pt idx="18">
                  <c:v>7.6923076923076927E-3</c:v>
                </c:pt>
                <c:pt idx="19">
                  <c:v>7.6923076923076927E-3</c:v>
                </c:pt>
                <c:pt idx="20">
                  <c:v>7.6923076923076927E-3</c:v>
                </c:pt>
                <c:pt idx="21">
                  <c:v>7.6923076923076927E-3</c:v>
                </c:pt>
                <c:pt idx="22">
                  <c:v>7.6923076923076927E-3</c:v>
                </c:pt>
                <c:pt idx="23">
                  <c:v>7.6923076923076927E-3</c:v>
                </c:pt>
                <c:pt idx="24">
                  <c:v>7.6923076923076927E-3</c:v>
                </c:pt>
                <c:pt idx="25">
                  <c:v>7.6923076923076927E-3</c:v>
                </c:pt>
                <c:pt idx="26">
                  <c:v>7.6923076923076927E-3</c:v>
                </c:pt>
                <c:pt idx="27">
                  <c:v>7.6923076923076927E-3</c:v>
                </c:pt>
                <c:pt idx="28">
                  <c:v>7.6923076923076927E-3</c:v>
                </c:pt>
                <c:pt idx="29">
                  <c:v>7.6923076923076927E-3</c:v>
                </c:pt>
                <c:pt idx="30">
                  <c:v>7.6923076923076927E-3</c:v>
                </c:pt>
                <c:pt idx="31">
                  <c:v>7.6923076923076927E-3</c:v>
                </c:pt>
                <c:pt idx="32">
                  <c:v>7.6923076923076927E-3</c:v>
                </c:pt>
                <c:pt idx="33">
                  <c:v>7.6923076923076927E-3</c:v>
                </c:pt>
                <c:pt idx="34">
                  <c:v>7.6923076923076927E-3</c:v>
                </c:pt>
                <c:pt idx="35">
                  <c:v>7.6923076923076927E-3</c:v>
                </c:pt>
                <c:pt idx="36">
                  <c:v>7.6923076923076927E-3</c:v>
                </c:pt>
                <c:pt idx="37">
                  <c:v>7.6923076923076927E-3</c:v>
                </c:pt>
                <c:pt idx="38">
                  <c:v>7.6923076923076927E-3</c:v>
                </c:pt>
                <c:pt idx="39">
                  <c:v>7.6923076923076927E-3</c:v>
                </c:pt>
                <c:pt idx="40">
                  <c:v>7.6923076923076927E-3</c:v>
                </c:pt>
                <c:pt idx="41">
                  <c:v>7.6923076923076927E-3</c:v>
                </c:pt>
                <c:pt idx="42">
                  <c:v>7.6923076923076927E-3</c:v>
                </c:pt>
                <c:pt idx="43">
                  <c:v>7.6923076923076927E-3</c:v>
                </c:pt>
                <c:pt idx="44">
                  <c:v>7.6923076923076927E-3</c:v>
                </c:pt>
                <c:pt idx="45">
                  <c:v>7.6923076923076927E-3</c:v>
                </c:pt>
                <c:pt idx="46">
                  <c:v>7.6923076923076927E-3</c:v>
                </c:pt>
                <c:pt idx="47">
                  <c:v>7.6923076923076927E-3</c:v>
                </c:pt>
                <c:pt idx="48">
                  <c:v>7.6923076923076927E-3</c:v>
                </c:pt>
                <c:pt idx="49">
                  <c:v>7.6923076923076927E-3</c:v>
                </c:pt>
                <c:pt idx="50">
                  <c:v>7.6923076923076927E-3</c:v>
                </c:pt>
                <c:pt idx="51">
                  <c:v>7.6923076923076927E-3</c:v>
                </c:pt>
                <c:pt idx="52">
                  <c:v>7.6923076923076927E-3</c:v>
                </c:pt>
                <c:pt idx="53">
                  <c:v>7.6923076923076927E-3</c:v>
                </c:pt>
                <c:pt idx="54">
                  <c:v>7.6923076923076927E-3</c:v>
                </c:pt>
                <c:pt idx="55">
                  <c:v>7.6923076923076927E-3</c:v>
                </c:pt>
                <c:pt idx="56">
                  <c:v>7.6923076923076927E-3</c:v>
                </c:pt>
                <c:pt idx="57">
                  <c:v>7.6923076923076927E-3</c:v>
                </c:pt>
                <c:pt idx="58">
                  <c:v>7.6923076923076927E-3</c:v>
                </c:pt>
                <c:pt idx="59">
                  <c:v>7.6923076923076927E-3</c:v>
                </c:pt>
                <c:pt idx="60">
                  <c:v>7.6923076923076927E-3</c:v>
                </c:pt>
                <c:pt idx="61">
                  <c:v>7.6923076923076927E-3</c:v>
                </c:pt>
                <c:pt idx="62">
                  <c:v>7.6923076923076927E-3</c:v>
                </c:pt>
                <c:pt idx="63">
                  <c:v>7.6923076923076927E-3</c:v>
                </c:pt>
                <c:pt idx="64">
                  <c:v>7.6923076923076927E-3</c:v>
                </c:pt>
                <c:pt idx="65">
                  <c:v>7.6923076923076927E-3</c:v>
                </c:pt>
                <c:pt idx="66">
                  <c:v>7.6923076923076927E-3</c:v>
                </c:pt>
                <c:pt idx="67">
                  <c:v>7.6923076923076927E-3</c:v>
                </c:pt>
                <c:pt idx="68">
                  <c:v>7.6923076923076927E-3</c:v>
                </c:pt>
                <c:pt idx="69">
                  <c:v>7.6923076923076927E-3</c:v>
                </c:pt>
                <c:pt idx="70">
                  <c:v>7.6923076923076927E-3</c:v>
                </c:pt>
                <c:pt idx="71">
                  <c:v>7.6923076923076927E-3</c:v>
                </c:pt>
                <c:pt idx="72">
                  <c:v>7.6923076923076927E-3</c:v>
                </c:pt>
                <c:pt idx="73">
                  <c:v>7.6923076923076927E-3</c:v>
                </c:pt>
                <c:pt idx="74">
                  <c:v>7.6923076923076927E-3</c:v>
                </c:pt>
                <c:pt idx="75">
                  <c:v>7.6923076923076927E-3</c:v>
                </c:pt>
                <c:pt idx="76">
                  <c:v>7.6923076923076927E-3</c:v>
                </c:pt>
                <c:pt idx="77">
                  <c:v>7.6923076923076927E-3</c:v>
                </c:pt>
                <c:pt idx="78">
                  <c:v>7.6923076923076927E-3</c:v>
                </c:pt>
                <c:pt idx="79">
                  <c:v>7.6923076923076927E-3</c:v>
                </c:pt>
                <c:pt idx="80">
                  <c:v>7.6923076923076927E-3</c:v>
                </c:pt>
                <c:pt idx="81">
                  <c:v>7.6923076923076927E-3</c:v>
                </c:pt>
                <c:pt idx="82">
                  <c:v>7.6923076923076927E-3</c:v>
                </c:pt>
                <c:pt idx="83">
                  <c:v>7.6923076923076927E-3</c:v>
                </c:pt>
                <c:pt idx="84">
                  <c:v>7.6923076923076927E-3</c:v>
                </c:pt>
                <c:pt idx="85">
                  <c:v>7.6923076923076927E-3</c:v>
                </c:pt>
                <c:pt idx="86">
                  <c:v>7.6923076923076927E-3</c:v>
                </c:pt>
                <c:pt idx="87">
                  <c:v>7.6923076923076927E-3</c:v>
                </c:pt>
                <c:pt idx="88">
                  <c:v>7.6923076923076927E-3</c:v>
                </c:pt>
                <c:pt idx="89">
                  <c:v>7.6923076923076927E-3</c:v>
                </c:pt>
                <c:pt idx="90">
                  <c:v>7.6923076923076927E-3</c:v>
                </c:pt>
                <c:pt idx="91">
                  <c:v>7.6923076923076927E-3</c:v>
                </c:pt>
                <c:pt idx="92">
                  <c:v>7.6923076923076927E-3</c:v>
                </c:pt>
                <c:pt idx="93">
                  <c:v>7.6923076923076927E-3</c:v>
                </c:pt>
                <c:pt idx="94">
                  <c:v>7.6923076923076927E-3</c:v>
                </c:pt>
                <c:pt idx="95">
                  <c:v>7.6923076923076927E-3</c:v>
                </c:pt>
                <c:pt idx="96">
                  <c:v>7.6923076923076927E-3</c:v>
                </c:pt>
                <c:pt idx="97">
                  <c:v>7.6923076923076927E-3</c:v>
                </c:pt>
                <c:pt idx="98">
                  <c:v>7.6923076923076927E-3</c:v>
                </c:pt>
                <c:pt idx="99">
                  <c:v>7.6923076923076927E-3</c:v>
                </c:pt>
                <c:pt idx="100">
                  <c:v>7.6923076923076927E-3</c:v>
                </c:pt>
                <c:pt idx="101">
                  <c:v>7.6923076923076927E-3</c:v>
                </c:pt>
                <c:pt idx="102">
                  <c:v>7.6923076923076927E-3</c:v>
                </c:pt>
                <c:pt idx="103">
                  <c:v>7.6923076923076927E-3</c:v>
                </c:pt>
                <c:pt idx="104">
                  <c:v>7.6923076923076927E-3</c:v>
                </c:pt>
                <c:pt idx="105">
                  <c:v>7.6923076923076927E-3</c:v>
                </c:pt>
                <c:pt idx="106">
                  <c:v>7.6923076923076927E-3</c:v>
                </c:pt>
                <c:pt idx="107">
                  <c:v>7.6923076923076927E-3</c:v>
                </c:pt>
                <c:pt idx="108">
                  <c:v>7.6923076923076927E-3</c:v>
                </c:pt>
                <c:pt idx="109">
                  <c:v>7.6923076923076927E-3</c:v>
                </c:pt>
                <c:pt idx="110">
                  <c:v>7.6923076923076927E-3</c:v>
                </c:pt>
                <c:pt idx="111">
                  <c:v>7.6923076923076927E-3</c:v>
                </c:pt>
                <c:pt idx="112">
                  <c:v>7.6923076923076927E-3</c:v>
                </c:pt>
                <c:pt idx="113">
                  <c:v>7.6923076923076927E-3</c:v>
                </c:pt>
                <c:pt idx="114">
                  <c:v>7.6923076923076927E-3</c:v>
                </c:pt>
                <c:pt idx="115">
                  <c:v>7.6923076923076927E-3</c:v>
                </c:pt>
                <c:pt idx="116">
                  <c:v>7.6923076923076927E-3</c:v>
                </c:pt>
                <c:pt idx="117">
                  <c:v>7.6923076923076927E-3</c:v>
                </c:pt>
                <c:pt idx="118">
                  <c:v>7.6923076923076927E-3</c:v>
                </c:pt>
                <c:pt idx="119">
                  <c:v>7.6923076923076927E-3</c:v>
                </c:pt>
                <c:pt idx="120">
                  <c:v>7.6923076923076927E-3</c:v>
                </c:pt>
                <c:pt idx="121">
                  <c:v>7.6923076923076927E-3</c:v>
                </c:pt>
                <c:pt idx="122">
                  <c:v>7.6923076923076927E-3</c:v>
                </c:pt>
                <c:pt idx="123">
                  <c:v>7.6923076923076927E-3</c:v>
                </c:pt>
                <c:pt idx="124">
                  <c:v>7.6923076923076927E-3</c:v>
                </c:pt>
                <c:pt idx="125">
                  <c:v>7.6923076923076927E-3</c:v>
                </c:pt>
                <c:pt idx="126">
                  <c:v>7.6923076923076927E-3</c:v>
                </c:pt>
                <c:pt idx="127">
                  <c:v>7.6923076923076927E-3</c:v>
                </c:pt>
                <c:pt idx="128">
                  <c:v>7.6923076923076927E-3</c:v>
                </c:pt>
                <c:pt idx="129">
                  <c:v>7.6923076923076927E-3</c:v>
                </c:pt>
                <c:pt idx="130">
                  <c:v>7.6923076923076927E-3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9D-40EB-8481-A848672AC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191688"/>
        <c:axId val="805192016"/>
      </c:scatterChart>
      <c:valAx>
        <c:axId val="805191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5192016"/>
        <c:crosses val="autoZero"/>
        <c:crossBetween val="midCat"/>
      </c:valAx>
      <c:valAx>
        <c:axId val="80519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5191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'at doctor'!$H$1</c:f>
              <c:strCache>
                <c:ptCount val="1"/>
                <c:pt idx="0">
                  <c:v>Probability from data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 doctor'!$F$2:$F$120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doctor'!$H$2:$H$120</c:f>
              <c:numCache>
                <c:formatCode>General</c:formatCode>
                <c:ptCount val="119"/>
                <c:pt idx="0">
                  <c:v>1.680672268907563E-2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8.4033613445378148E-3</c:v>
                </c:pt>
                <c:pt idx="5">
                  <c:v>0</c:v>
                </c:pt>
                <c:pt idx="6">
                  <c:v>1.680672268907563E-2</c:v>
                </c:pt>
                <c:pt idx="7">
                  <c:v>8.4033613445378148E-3</c:v>
                </c:pt>
                <c:pt idx="8">
                  <c:v>5.0420168067226892E-2</c:v>
                </c:pt>
                <c:pt idx="9">
                  <c:v>3.3613445378151259E-2</c:v>
                </c:pt>
                <c:pt idx="10">
                  <c:v>4.2016806722689079E-2</c:v>
                </c:pt>
                <c:pt idx="11">
                  <c:v>0</c:v>
                </c:pt>
                <c:pt idx="12">
                  <c:v>2.5210084033613446E-2</c:v>
                </c:pt>
                <c:pt idx="13">
                  <c:v>7.5630252100840331E-2</c:v>
                </c:pt>
                <c:pt idx="14">
                  <c:v>0</c:v>
                </c:pt>
                <c:pt idx="15">
                  <c:v>3.3613445378151259E-2</c:v>
                </c:pt>
                <c:pt idx="16">
                  <c:v>5.0420168067226892E-2</c:v>
                </c:pt>
                <c:pt idx="17">
                  <c:v>0</c:v>
                </c:pt>
                <c:pt idx="18">
                  <c:v>7.5630252100840331E-2</c:v>
                </c:pt>
                <c:pt idx="19">
                  <c:v>8.4033613445378148E-3</c:v>
                </c:pt>
                <c:pt idx="20">
                  <c:v>3.3613445378151259E-2</c:v>
                </c:pt>
                <c:pt idx="21">
                  <c:v>8.4033613445378148E-3</c:v>
                </c:pt>
                <c:pt idx="22">
                  <c:v>1.680672268907563E-2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8.4033613445378148E-3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1.680672268907563E-2</c:v>
                </c:pt>
                <c:pt idx="104">
                  <c:v>2.5210084033613446E-2</c:v>
                </c:pt>
                <c:pt idx="105">
                  <c:v>2.5210084033613446E-2</c:v>
                </c:pt>
                <c:pt idx="106">
                  <c:v>5.8823529411764705E-2</c:v>
                </c:pt>
                <c:pt idx="107">
                  <c:v>0</c:v>
                </c:pt>
                <c:pt idx="108">
                  <c:v>3.3613445378151259E-2</c:v>
                </c:pt>
                <c:pt idx="109">
                  <c:v>3.3613445378151259E-2</c:v>
                </c:pt>
                <c:pt idx="110">
                  <c:v>2.5210084033613446E-2</c:v>
                </c:pt>
                <c:pt idx="111">
                  <c:v>4.2016806722689079E-2</c:v>
                </c:pt>
                <c:pt idx="112">
                  <c:v>1.680672268907563E-2</c:v>
                </c:pt>
                <c:pt idx="113">
                  <c:v>0</c:v>
                </c:pt>
                <c:pt idx="114">
                  <c:v>1.680672268907563E-2</c:v>
                </c:pt>
                <c:pt idx="115">
                  <c:v>1.680672268907563E-2</c:v>
                </c:pt>
                <c:pt idx="116">
                  <c:v>0</c:v>
                </c:pt>
                <c:pt idx="117">
                  <c:v>8.4033613445378148E-3</c:v>
                </c:pt>
                <c:pt idx="118">
                  <c:v>8.4033613445378148E-3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3E-4F2E-9599-F7D04523359E}"/>
            </c:ext>
          </c:extLst>
        </c:ser>
        <c:ser>
          <c:idx val="1"/>
          <c:order val="1"/>
          <c:tx>
            <c:strRef>
              <c:f>'at doctor'!$I$1</c:f>
              <c:strCache>
                <c:ptCount val="1"/>
                <c:pt idx="0">
                  <c:v>Probability from distribution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 doctor'!$F$2:$F$120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doctor'!$I$2:$I$120</c:f>
              <c:numCache>
                <c:formatCode>General</c:formatCode>
                <c:ptCount val="119"/>
                <c:pt idx="0">
                  <c:v>4.711193216953854E-3</c:v>
                </c:pt>
                <c:pt idx="1">
                  <c:v>4.8201364460173524E-3</c:v>
                </c:pt>
                <c:pt idx="2">
                  <c:v>4.92936691758136E-3</c:v>
                </c:pt>
                <c:pt idx="3">
                  <c:v>5.0387911471560035E-3</c:v>
                </c:pt>
                <c:pt idx="4">
                  <c:v>5.1483132876413481E-3</c:v>
                </c:pt>
                <c:pt idx="5">
                  <c:v>5.2578352523060526E-3</c:v>
                </c:pt>
                <c:pt idx="6">
                  <c:v>5.3672568455896599E-3</c:v>
                </c:pt>
                <c:pt idx="7">
                  <c:v>5.4764759015395997E-3</c:v>
                </c:pt>
                <c:pt idx="8">
                  <c:v>5.5853884296654579E-3</c:v>
                </c:pt>
                <c:pt idx="9">
                  <c:v>5.6938887679647597E-3</c:v>
                </c:pt>
                <c:pt idx="10">
                  <c:v>5.8018697428465381E-3</c:v>
                </c:pt>
                <c:pt idx="11">
                  <c:v>5.9092228356513446E-3</c:v>
                </c:pt>
                <c:pt idx="12">
                  <c:v>6.0158383554393688E-3</c:v>
                </c:pt>
                <c:pt idx="13">
                  <c:v>6.12160561769201E-3</c:v>
                </c:pt>
                <c:pt idx="14">
                  <c:v>6.2264131285466292E-3</c:v>
                </c:pt>
                <c:pt idx="15">
                  <c:v>6.3301487741596859E-3</c:v>
                </c:pt>
                <c:pt idx="16">
                  <c:v>6.4327000147697449E-3</c:v>
                </c:pt>
                <c:pt idx="17">
                  <c:v>6.5339540830095201E-3</c:v>
                </c:pt>
                <c:pt idx="18">
                  <c:v>6.633798185994827E-3</c:v>
                </c:pt>
                <c:pt idx="19">
                  <c:v>6.7321197106985642E-3</c:v>
                </c:pt>
                <c:pt idx="20">
                  <c:v>6.8288064320995157E-3</c:v>
                </c:pt>
                <c:pt idx="21">
                  <c:v>6.9237467235789179E-3</c:v>
                </c:pt>
                <c:pt idx="22">
                  <c:v>7.0168297690227401E-3</c:v>
                </c:pt>
                <c:pt idx="23">
                  <c:v>7.1079457760741911E-3</c:v>
                </c:pt>
                <c:pt idx="24">
                  <c:v>7.1969861899694914E-3</c:v>
                </c:pt>
                <c:pt idx="25">
                  <c:v>7.2838439073803314E-3</c:v>
                </c:pt>
                <c:pt idx="26">
                  <c:v>7.3684134896787974E-3</c:v>
                </c:pt>
                <c:pt idx="27">
                  <c:v>7.4505913750349271E-3</c:v>
                </c:pt>
                <c:pt idx="28">
                  <c:v>7.5302760887535521E-3</c:v>
                </c:pt>
                <c:pt idx="29">
                  <c:v>7.6073684512556264E-3</c:v>
                </c:pt>
                <c:pt idx="30">
                  <c:v>7.6817717831100252E-3</c:v>
                </c:pt>
                <c:pt idx="31">
                  <c:v>7.7533921065246645E-3</c:v>
                </c:pt>
                <c:pt idx="32">
                  <c:v>7.8221383427109006E-3</c:v>
                </c:pt>
                <c:pt idx="33">
                  <c:v>7.8879225045424255E-3</c:v>
                </c:pt>
                <c:pt idx="34">
                  <c:v>7.9506598839393251E-3</c:v>
                </c:pt>
                <c:pt idx="35">
                  <c:v>8.0102692334195827E-3</c:v>
                </c:pt>
                <c:pt idx="36">
                  <c:v>8.0666729412740296E-3</c:v>
                </c:pt>
                <c:pt idx="37">
                  <c:v>8.1197971998365898E-3</c:v>
                </c:pt>
                <c:pt idx="38">
                  <c:v>8.1695721663394977E-3</c:v>
                </c:pt>
                <c:pt idx="39">
                  <c:v>8.215932115863106E-3</c:v>
                </c:pt>
                <c:pt idx="40">
                  <c:v>8.2588155859115876E-3</c:v>
                </c:pt>
                <c:pt idx="41">
                  <c:v>8.2981655121695565E-3</c:v>
                </c:pt>
                <c:pt idx="42">
                  <c:v>8.3339293550199166E-3</c:v>
                </c:pt>
                <c:pt idx="43">
                  <c:v>8.3660592164304104E-3</c:v>
                </c:pt>
                <c:pt idx="44">
                  <c:v>8.3945119468448858E-3</c:v>
                </c:pt>
                <c:pt idx="45">
                  <c:v>8.4192492417453739E-3</c:v>
                </c:pt>
                <c:pt idx="46">
                  <c:v>8.440237727582553E-3</c:v>
                </c:pt>
                <c:pt idx="47">
                  <c:v>8.4574490368047369E-3</c:v>
                </c:pt>
                <c:pt idx="48">
                  <c:v>8.4708598717492794E-3</c:v>
                </c:pt>
                <c:pt idx="49">
                  <c:v>8.4804520571949808E-3</c:v>
                </c:pt>
                <c:pt idx="50">
                  <c:v>8.4862125814095576E-3</c:v>
                </c:pt>
                <c:pt idx="51">
                  <c:v>8.4881336255623972E-3</c:v>
                </c:pt>
                <c:pt idx="52">
                  <c:v>8.4862125814095576E-3</c:v>
                </c:pt>
                <c:pt idx="53">
                  <c:v>8.4804520571949808E-3</c:v>
                </c:pt>
                <c:pt idx="54">
                  <c:v>8.4708598717492794E-3</c:v>
                </c:pt>
                <c:pt idx="55">
                  <c:v>8.4574490368047369E-3</c:v>
                </c:pt>
                <c:pt idx="56">
                  <c:v>8.440237727582553E-3</c:v>
                </c:pt>
                <c:pt idx="57">
                  <c:v>8.4192492417453739E-3</c:v>
                </c:pt>
                <c:pt idx="58">
                  <c:v>8.3945119468448858E-3</c:v>
                </c:pt>
                <c:pt idx="59">
                  <c:v>8.3660592164304104E-3</c:v>
                </c:pt>
                <c:pt idx="60">
                  <c:v>8.3339293550199166E-3</c:v>
                </c:pt>
                <c:pt idx="61">
                  <c:v>8.2981655121695565E-3</c:v>
                </c:pt>
                <c:pt idx="62">
                  <c:v>8.2588155859115876E-3</c:v>
                </c:pt>
                <c:pt idx="63">
                  <c:v>8.215932115863106E-3</c:v>
                </c:pt>
                <c:pt idx="64">
                  <c:v>8.1695721663394977E-3</c:v>
                </c:pt>
                <c:pt idx="65">
                  <c:v>8.1197971998365898E-3</c:v>
                </c:pt>
                <c:pt idx="66">
                  <c:v>8.0666729412740296E-3</c:v>
                </c:pt>
                <c:pt idx="67">
                  <c:v>8.0102692334195827E-3</c:v>
                </c:pt>
                <c:pt idx="68">
                  <c:v>7.9506598839393251E-3</c:v>
                </c:pt>
                <c:pt idx="69">
                  <c:v>7.8879225045424255E-3</c:v>
                </c:pt>
                <c:pt idx="70">
                  <c:v>7.8221383427109006E-3</c:v>
                </c:pt>
                <c:pt idx="71">
                  <c:v>7.7533921065246645E-3</c:v>
                </c:pt>
                <c:pt idx="72">
                  <c:v>7.6817717831100252E-3</c:v>
                </c:pt>
                <c:pt idx="73">
                  <c:v>7.6073684512556264E-3</c:v>
                </c:pt>
                <c:pt idx="74">
                  <c:v>7.5302760887535521E-3</c:v>
                </c:pt>
                <c:pt idx="75">
                  <c:v>7.4505913750349271E-3</c:v>
                </c:pt>
                <c:pt idx="76">
                  <c:v>7.3684134896787974E-3</c:v>
                </c:pt>
                <c:pt idx="77">
                  <c:v>7.2838439073803314E-3</c:v>
                </c:pt>
                <c:pt idx="78">
                  <c:v>7.1969861899694914E-3</c:v>
                </c:pt>
                <c:pt idx="79">
                  <c:v>7.1079457760741911E-3</c:v>
                </c:pt>
                <c:pt idx="80">
                  <c:v>7.0168297690227401E-3</c:v>
                </c:pt>
                <c:pt idx="81">
                  <c:v>6.9237467235789179E-3</c:v>
                </c:pt>
                <c:pt idx="82">
                  <c:v>6.8288064320995157E-3</c:v>
                </c:pt>
                <c:pt idx="83">
                  <c:v>6.7321197106985642E-3</c:v>
                </c:pt>
                <c:pt idx="84">
                  <c:v>6.633798185994827E-3</c:v>
                </c:pt>
                <c:pt idx="85">
                  <c:v>6.5339540830095201E-3</c:v>
                </c:pt>
                <c:pt idx="86">
                  <c:v>6.4327000147697449E-3</c:v>
                </c:pt>
                <c:pt idx="87">
                  <c:v>6.3301487741596859E-3</c:v>
                </c:pt>
                <c:pt idx="88">
                  <c:v>6.2264131285466292E-3</c:v>
                </c:pt>
                <c:pt idx="89">
                  <c:v>6.12160561769201E-3</c:v>
                </c:pt>
                <c:pt idx="90">
                  <c:v>6.0158383554393688E-3</c:v>
                </c:pt>
                <c:pt idx="91">
                  <c:v>5.9092228356513446E-3</c:v>
                </c:pt>
                <c:pt idx="92">
                  <c:v>5.8018697428465381E-3</c:v>
                </c:pt>
                <c:pt idx="93">
                  <c:v>5.6938887679647597E-3</c:v>
                </c:pt>
                <c:pt idx="94">
                  <c:v>5.5853884296654579E-3</c:v>
                </c:pt>
                <c:pt idx="95">
                  <c:v>5.4764759015395997E-3</c:v>
                </c:pt>
                <c:pt idx="96">
                  <c:v>5.3672568455896599E-3</c:v>
                </c:pt>
                <c:pt idx="97">
                  <c:v>5.2578352523060526E-3</c:v>
                </c:pt>
                <c:pt idx="98">
                  <c:v>5.1483132876413481E-3</c:v>
                </c:pt>
                <c:pt idx="99">
                  <c:v>5.0387911471560035E-3</c:v>
                </c:pt>
                <c:pt idx="100">
                  <c:v>4.92936691758136E-3</c:v>
                </c:pt>
                <c:pt idx="101">
                  <c:v>4.8201364460173524E-3</c:v>
                </c:pt>
                <c:pt idx="102">
                  <c:v>4.711193216953854E-3</c:v>
                </c:pt>
                <c:pt idx="103">
                  <c:v>4.6026282372760366E-3</c:v>
                </c:pt>
                <c:pt idx="104">
                  <c:v>4.4945299293855778E-3</c:v>
                </c:pt>
                <c:pt idx="105">
                  <c:v>4.3869840325411816E-3</c:v>
                </c:pt>
                <c:pt idx="106">
                  <c:v>4.2800735124938231E-3</c:v>
                </c:pt>
                <c:pt idx="107">
                  <c:v>4.1738784794643543E-3</c:v>
                </c:pt>
                <c:pt idx="108">
                  <c:v>4.0684761144839082E-3</c:v>
                </c:pt>
                <c:pt idx="109">
                  <c:v>3.9639406040908962E-3</c:v>
                </c:pt>
                <c:pt idx="110">
                  <c:v>3.8603430833523311E-3</c:v>
                </c:pt>
                <c:pt idx="111">
                  <c:v>3.7577515871521049E-3</c:v>
                </c:pt>
                <c:pt idx="112">
                  <c:v>3.6562310096643368E-3</c:v>
                </c:pt>
                <c:pt idx="113">
                  <c:v>3.5558430719065301E-3</c:v>
                </c:pt>
                <c:pt idx="114">
                  <c:v>3.4566462972447668E-3</c:v>
                </c:pt>
                <c:pt idx="115">
                  <c:v>3.3586959947017555E-3</c:v>
                </c:pt>
                <c:pt idx="116">
                  <c:v>3.2620442498982106E-3</c:v>
                </c:pt>
                <c:pt idx="117">
                  <c:v>3.1667399234389412E-3</c:v>
                </c:pt>
                <c:pt idx="118">
                  <c:v>3.0728286565370301E-3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3E-4F2E-9599-F7D045233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952360"/>
        <c:axId val="749950720"/>
      </c:scatterChart>
      <c:valAx>
        <c:axId val="749952360"/>
        <c:scaling>
          <c:orientation val="minMax"/>
          <c:max val="270"/>
          <c:min val="1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0720"/>
        <c:crosses val="autoZero"/>
        <c:crossBetween val="midCat"/>
      </c:valAx>
      <c:valAx>
        <c:axId val="74995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2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'at doctor normal'!$H$1</c:f>
              <c:strCache>
                <c:ptCount val="1"/>
                <c:pt idx="0">
                  <c:v>Probability from data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 doctor normal'!$F$2:$F$120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 normal'!$H$2:$H$120</c:f>
              <c:numCache>
                <c:formatCode>General</c:formatCode>
                <c:ptCount val="119"/>
                <c:pt idx="0">
                  <c:v>3.3333333333333333E-2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1.6666666666666666E-2</c:v>
                </c:pt>
                <c:pt idx="5">
                  <c:v>0</c:v>
                </c:pt>
                <c:pt idx="6">
                  <c:v>3.3333333333333333E-2</c:v>
                </c:pt>
                <c:pt idx="7">
                  <c:v>1.6666666666666666E-2</c:v>
                </c:pt>
                <c:pt idx="8">
                  <c:v>0.1</c:v>
                </c:pt>
                <c:pt idx="9">
                  <c:v>6.6666666666666666E-2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0.05</c:v>
                </c:pt>
                <c:pt idx="13">
                  <c:v>0.15</c:v>
                </c:pt>
                <c:pt idx="14">
                  <c:v>0</c:v>
                </c:pt>
                <c:pt idx="15">
                  <c:v>6.6666666666666666E-2</c:v>
                </c:pt>
                <c:pt idx="16">
                  <c:v>0.1</c:v>
                </c:pt>
                <c:pt idx="17">
                  <c:v>0</c:v>
                </c:pt>
                <c:pt idx="18">
                  <c:v>0.15</c:v>
                </c:pt>
                <c:pt idx="19">
                  <c:v>1.6666666666666666E-2</c:v>
                </c:pt>
                <c:pt idx="20">
                  <c:v>6.6666666666666666E-2</c:v>
                </c:pt>
                <c:pt idx="21">
                  <c:v>1.6666666666666666E-2</c:v>
                </c:pt>
                <c:pt idx="22">
                  <c:v>3.3333333333333333E-2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F96-4C67-BA21-8228BCD152F9}"/>
            </c:ext>
          </c:extLst>
        </c:ser>
        <c:ser>
          <c:idx val="1"/>
          <c:order val="1"/>
          <c:tx>
            <c:strRef>
              <c:f>'at doctor normal'!$I$1</c:f>
              <c:strCache>
                <c:ptCount val="1"/>
                <c:pt idx="0">
                  <c:v>Probability from distribution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 doctor normal'!$F$2:$F$120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 normal'!$I$2:$I$120</c:f>
              <c:numCache>
                <c:formatCode>General</c:formatCode>
                <c:ptCount val="119"/>
                <c:pt idx="0">
                  <c:v>2.7458625107917261E-3</c:v>
                </c:pt>
                <c:pt idx="1">
                  <c:v>4.4743852950549371E-3</c:v>
                </c:pt>
                <c:pt idx="2">
                  <c:v>7.0160190316796746E-3</c:v>
                </c:pt>
                <c:pt idx="3">
                  <c:v>1.0586464022193778E-2</c:v>
                </c:pt>
                <c:pt idx="4">
                  <c:v>1.5371416189673382E-2</c:v>
                </c:pt>
                <c:pt idx="5">
                  <c:v>2.1477297113932165E-2</c:v>
                </c:pt>
                <c:pt idx="6">
                  <c:v>2.8876739621511761E-2</c:v>
                </c:pt>
                <c:pt idx="7">
                  <c:v>3.7361084713686946E-2</c:v>
                </c:pt>
                <c:pt idx="8">
                  <c:v>4.6515059908249612E-2</c:v>
                </c:pt>
                <c:pt idx="9">
                  <c:v>5.5727618064042909E-2</c:v>
                </c:pt>
                <c:pt idx="10">
                  <c:v>6.4246602284768264E-2</c:v>
                </c:pt>
                <c:pt idx="11">
                  <c:v>7.127424685706342E-2</c:v>
                </c:pt>
                <c:pt idx="12">
                  <c:v>7.6088302828365692E-2</c:v>
                </c:pt>
                <c:pt idx="13">
                  <c:v>7.8163850513407726E-2</c:v>
                </c:pt>
                <c:pt idx="14">
                  <c:v>7.7267485961140553E-2</c:v>
                </c:pt>
                <c:pt idx="15">
                  <c:v>7.3500519117939783E-2</c:v>
                </c:pt>
                <c:pt idx="16">
                  <c:v>6.7280129546713432E-2</c:v>
                </c:pt>
                <c:pt idx="17">
                  <c:v>5.9263325757422304E-2</c:v>
                </c:pt>
                <c:pt idx="18">
                  <c:v>5.0232871926631957E-2</c:v>
                </c:pt>
                <c:pt idx="19">
                  <c:v>4.0972530322710386E-2</c:v>
                </c:pt>
                <c:pt idx="20">
                  <c:v>3.2158838171763356E-2</c:v>
                </c:pt>
                <c:pt idx="21">
                  <c:v>2.4289059752850437E-2</c:v>
                </c:pt>
                <c:pt idx="22">
                  <c:v>1.7653216375182277E-2</c:v>
                </c:pt>
                <c:pt idx="23">
                  <c:v>1.2346383806975777E-2</c:v>
                </c:pt>
                <c:pt idx="24">
                  <c:v>8.3091861942492032E-3</c:v>
                </c:pt>
                <c:pt idx="25">
                  <c:v>5.3812106893682873E-3</c:v>
                </c:pt>
                <c:pt idx="26">
                  <c:v>3.353546168384547E-3</c:v>
                </c:pt>
                <c:pt idx="27">
                  <c:v>2.0110893733948196E-3</c:v>
                </c:pt>
                <c:pt idx="28">
                  <c:v>1.1605430117905388E-3</c:v>
                </c:pt>
                <c:pt idx="29">
                  <c:v>6.4445693059016424E-4</c:v>
                </c:pt>
                <c:pt idx="30">
                  <c:v>3.4437319850675246E-4</c:v>
                </c:pt>
                <c:pt idx="31">
                  <c:v>1.7707921097161693E-4</c:v>
                </c:pt>
                <c:pt idx="32">
                  <c:v>8.7621079645263739E-5</c:v>
                </c:pt>
                <c:pt idx="33">
                  <c:v>4.1720779126854227E-5</c:v>
                </c:pt>
                <c:pt idx="34">
                  <c:v>1.9116087437115807E-5</c:v>
                </c:pt>
                <c:pt idx="35">
                  <c:v>8.4284631918118216E-6</c:v>
                </c:pt>
                <c:pt idx="36">
                  <c:v>3.5760251856526956E-6</c:v>
                </c:pt>
                <c:pt idx="37">
                  <c:v>1.4600089942411562E-6</c:v>
                </c:pt>
                <c:pt idx="38">
                  <c:v>5.736054667058364E-7</c:v>
                </c:pt>
                <c:pt idx="39">
                  <c:v>2.1685718714938004E-7</c:v>
                </c:pt>
                <c:pt idx="40">
                  <c:v>7.8892759476646631E-8</c:v>
                </c:pt>
                <c:pt idx="41">
                  <c:v>2.7618701840543684E-8</c:v>
                </c:pt>
                <c:pt idx="42">
                  <c:v>9.3040527593597583E-9</c:v>
                </c:pt>
                <c:pt idx="43">
                  <c:v>3.016086934600134E-9</c:v>
                </c:pt>
                <c:pt idx="44">
                  <c:v>9.4084554821963739E-10</c:v>
                </c:pt>
                <c:pt idx="45">
                  <c:v>2.8242009929054794E-10</c:v>
                </c:pt>
                <c:pt idx="46">
                  <c:v>8.1578488904610635E-11</c:v>
                </c:pt>
                <c:pt idx="47">
                  <c:v>2.2675584982680674E-11</c:v>
                </c:pt>
                <c:pt idx="48">
                  <c:v>6.0651861012458161E-12</c:v>
                </c:pt>
                <c:pt idx="49">
                  <c:v>1.5611065664625922E-12</c:v>
                </c:pt>
                <c:pt idx="50">
                  <c:v>3.8665511342054973E-13</c:v>
                </c:pt>
                <c:pt idx="51">
                  <c:v>9.2154756000650822E-14</c:v>
                </c:pt>
                <c:pt idx="52">
                  <c:v>2.1135597863050228E-14</c:v>
                </c:pt>
                <c:pt idx="53">
                  <c:v>4.6645967889708851E-15</c:v>
                </c:pt>
                <c:pt idx="54">
                  <c:v>9.9064138892877443E-16</c:v>
                </c:pt>
                <c:pt idx="55">
                  <c:v>2.0245178802089291E-16</c:v>
                </c:pt>
                <c:pt idx="56">
                  <c:v>3.9813426175555134E-17</c:v>
                </c:pt>
                <c:pt idx="57">
                  <c:v>7.5342543379990021E-18</c:v>
                </c:pt>
                <c:pt idx="58">
                  <c:v>1.3719989816147571E-18</c:v>
                </c:pt>
                <c:pt idx="59">
                  <c:v>2.4041972124348926E-19</c:v>
                </c:pt>
                <c:pt idx="60">
                  <c:v>4.0540507180562462E-20</c:v>
                </c:pt>
                <c:pt idx="61">
                  <c:v>6.5782602946177289E-21</c:v>
                </c:pt>
                <c:pt idx="62">
                  <c:v>1.0271543708980407E-21</c:v>
                </c:pt>
                <c:pt idx="63">
                  <c:v>1.5433455397205721E-22</c:v>
                </c:pt>
                <c:pt idx="64">
                  <c:v>2.2314821225454351E-23</c:v>
                </c:pt>
                <c:pt idx="65">
                  <c:v>3.1047486050233263E-24</c:v>
                </c:pt>
                <c:pt idx="66">
                  <c:v>4.1568299402575854E-25</c:v>
                </c:pt>
                <c:pt idx="67">
                  <c:v>5.3555103433986385E-26</c:v>
                </c:pt>
                <c:pt idx="68">
                  <c:v>6.6396051856354168E-27</c:v>
                </c:pt>
                <c:pt idx="69">
                  <c:v>7.9211171535599324E-28</c:v>
                </c:pt>
                <c:pt idx="70">
                  <c:v>9.0935488839014727E-29</c:v>
                </c:pt>
                <c:pt idx="71">
                  <c:v>1.0045768435701559E-29</c:v>
                </c:pt>
                <c:pt idx="72">
                  <c:v>1.0679125944829961E-30</c:v>
                </c:pt>
                <c:pt idx="73">
                  <c:v>1.0924235197315003E-31</c:v>
                </c:pt>
                <c:pt idx="74">
                  <c:v>1.0753483260877121E-32</c:v>
                </c:pt>
                <c:pt idx="75">
                  <c:v>1.0186150135543778E-33</c:v>
                </c:pt>
                <c:pt idx="76">
                  <c:v>9.2848260295098077E-35</c:v>
                </c:pt>
                <c:pt idx="77">
                  <c:v>8.1440467222259758E-36</c:v>
                </c:pt>
                <c:pt idx="78">
                  <c:v>6.874000041423109E-37</c:v>
                </c:pt>
                <c:pt idx="79">
                  <c:v>5.5831795216042695E-38</c:v>
                </c:pt>
                <c:pt idx="80">
                  <c:v>4.3637156424460154E-39</c:v>
                </c:pt>
                <c:pt idx="81">
                  <c:v>3.2819660224127379E-40</c:v>
                </c:pt>
                <c:pt idx="82">
                  <c:v>2.3752783308530182E-41</c:v>
                </c:pt>
                <c:pt idx="83">
                  <c:v>1.6542369646450658E-42</c:v>
                </c:pt>
                <c:pt idx="84">
                  <c:v>1.1086225891855546E-43</c:v>
                </c:pt>
                <c:pt idx="85">
                  <c:v>7.149448036336301E-45</c:v>
                </c:pt>
                <c:pt idx="86">
                  <c:v>4.4367411585957921E-46</c:v>
                </c:pt>
                <c:pt idx="87">
                  <c:v>2.6494666618644042E-47</c:v>
                </c:pt>
                <c:pt idx="88">
                  <c:v>1.522494084523069E-48</c:v>
                </c:pt>
                <c:pt idx="89">
                  <c:v>8.4189039883129799E-50</c:v>
                </c:pt>
                <c:pt idx="90">
                  <c:v>4.4797965156371204E-51</c:v>
                </c:pt>
                <c:pt idx="91">
                  <c:v>2.2938436175642782E-52</c:v>
                </c:pt>
                <c:pt idx="92">
                  <c:v>1.1302437487728394E-53</c:v>
                </c:pt>
                <c:pt idx="93">
                  <c:v>5.3589932354993033E-55</c:v>
                </c:pt>
                <c:pt idx="94">
                  <c:v>2.4451026260739081E-56</c:v>
                </c:pt>
                <c:pt idx="95">
                  <c:v>1.0735289569492269E-57</c:v>
                </c:pt>
                <c:pt idx="96">
                  <c:v>4.5355840861748615E-59</c:v>
                </c:pt>
                <c:pt idx="97">
                  <c:v>1.8439768749758055E-60</c:v>
                </c:pt>
                <c:pt idx="98">
                  <c:v>7.2140725554757083E-62</c:v>
                </c:pt>
                <c:pt idx="99">
                  <c:v>2.7158659462670202E-63</c:v>
                </c:pt>
                <c:pt idx="100">
                  <c:v>9.8387277065378238E-65</c:v>
                </c:pt>
                <c:pt idx="101">
                  <c:v>3.4298279977756533E-66</c:v>
                </c:pt>
                <c:pt idx="102">
                  <c:v>1.1505580334516762E-67</c:v>
                </c:pt>
                <c:pt idx="103">
                  <c:v>3.7140479392706878E-69</c:v>
                </c:pt>
                <c:pt idx="104">
                  <c:v>1.1536903744651348E-70</c:v>
                </c:pt>
                <c:pt idx="105">
                  <c:v>3.4485285148921643E-72</c:v>
                </c:pt>
                <c:pt idx="106">
                  <c:v>9.9193031146891124E-74</c:v>
                </c:pt>
                <c:pt idx="107">
                  <c:v>2.7455622191459424E-75</c:v>
                </c:pt>
                <c:pt idx="108">
                  <c:v>7.3128085962638202E-77</c:v>
                </c:pt>
                <c:pt idx="109">
                  <c:v>1.8743034775758026E-78</c:v>
                </c:pt>
                <c:pt idx="110">
                  <c:v>4.6227286722306163E-80</c:v>
                </c:pt>
                <c:pt idx="111">
                  <c:v>1.0971340260032118E-81</c:v>
                </c:pt>
                <c:pt idx="112">
                  <c:v>2.5056693063607315E-83</c:v>
                </c:pt>
                <c:pt idx="113">
                  <c:v>5.506689764441889E-85</c:v>
                </c:pt>
                <c:pt idx="114">
                  <c:v>1.164555671711342E-86</c:v>
                </c:pt>
                <c:pt idx="115">
                  <c:v>2.3699145532265652E-88</c:v>
                </c:pt>
                <c:pt idx="116">
                  <c:v>4.6409608946783963E-90</c:v>
                </c:pt>
                <c:pt idx="117">
                  <c:v>8.7455256568529056E-92</c:v>
                </c:pt>
                <c:pt idx="118">
                  <c:v>1.5858668300239297E-93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F96-4C67-BA21-8228BCD15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952360"/>
        <c:axId val="749950720"/>
      </c:scatterChart>
      <c:valAx>
        <c:axId val="749952360"/>
        <c:scaling>
          <c:orientation val="minMax"/>
          <c:max val="270"/>
          <c:min val="1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0720"/>
        <c:crosses val="autoZero"/>
        <c:crossBetween val="midCat"/>
      </c:valAx>
      <c:valAx>
        <c:axId val="74995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2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'at doctor complex'!$H$1</c:f>
              <c:strCache>
                <c:ptCount val="1"/>
                <c:pt idx="0">
                  <c:v>Probability from data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 doctor complex'!$F$2:$F$120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 complex'!$H$2:$H$120</c:f>
              <c:numCache>
                <c:formatCode>General</c:formatCode>
                <c:ptCount val="1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2.5000000000000001E-2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0.05</c:v>
                </c:pt>
                <c:pt idx="104">
                  <c:v>7.4999999999999997E-2</c:v>
                </c:pt>
                <c:pt idx="105">
                  <c:v>7.4999999999999997E-2</c:v>
                </c:pt>
                <c:pt idx="106">
                  <c:v>0.17499999999999999</c:v>
                </c:pt>
                <c:pt idx="107">
                  <c:v>0</c:v>
                </c:pt>
                <c:pt idx="108">
                  <c:v>0.1</c:v>
                </c:pt>
                <c:pt idx="109">
                  <c:v>0.1</c:v>
                </c:pt>
                <c:pt idx="110">
                  <c:v>7.4999999999999997E-2</c:v>
                </c:pt>
                <c:pt idx="111">
                  <c:v>0.125</c:v>
                </c:pt>
                <c:pt idx="112">
                  <c:v>0.05</c:v>
                </c:pt>
                <c:pt idx="113">
                  <c:v>0</c:v>
                </c:pt>
                <c:pt idx="114">
                  <c:v>0.05</c:v>
                </c:pt>
                <c:pt idx="115">
                  <c:v>0.05</c:v>
                </c:pt>
                <c:pt idx="116">
                  <c:v>0</c:v>
                </c:pt>
                <c:pt idx="117">
                  <c:v>2.5000000000000001E-2</c:v>
                </c:pt>
                <c:pt idx="118">
                  <c:v>2.5000000000000001E-2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906-4E65-B6C0-00F8CF7F5A23}"/>
            </c:ext>
          </c:extLst>
        </c:ser>
        <c:ser>
          <c:idx val="1"/>
          <c:order val="1"/>
          <c:tx>
            <c:strRef>
              <c:f>'at doctor complex'!$I$1</c:f>
              <c:strCache>
                <c:ptCount val="1"/>
                <c:pt idx="0">
                  <c:v>Probability from distribution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 doctor complex'!$F$2:$F$120</c:f>
              <c:numCache>
                <c:formatCode>General</c:formatCode>
                <c:ptCount val="119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150</c:v>
                </c:pt>
                <c:pt idx="5">
                  <c:v>151</c:v>
                </c:pt>
                <c:pt idx="6">
                  <c:v>152</c:v>
                </c:pt>
                <c:pt idx="7">
                  <c:v>153</c:v>
                </c:pt>
                <c:pt idx="8">
                  <c:v>154</c:v>
                </c:pt>
                <c:pt idx="9">
                  <c:v>155</c:v>
                </c:pt>
                <c:pt idx="10">
                  <c:v>156</c:v>
                </c:pt>
                <c:pt idx="11">
                  <c:v>157</c:v>
                </c:pt>
                <c:pt idx="12">
                  <c:v>158</c:v>
                </c:pt>
                <c:pt idx="13">
                  <c:v>159</c:v>
                </c:pt>
                <c:pt idx="14">
                  <c:v>160</c:v>
                </c:pt>
                <c:pt idx="15">
                  <c:v>161</c:v>
                </c:pt>
                <c:pt idx="16">
                  <c:v>162</c:v>
                </c:pt>
                <c:pt idx="17">
                  <c:v>163</c:v>
                </c:pt>
                <c:pt idx="18">
                  <c:v>164</c:v>
                </c:pt>
                <c:pt idx="19">
                  <c:v>165</c:v>
                </c:pt>
                <c:pt idx="20">
                  <c:v>166</c:v>
                </c:pt>
                <c:pt idx="21">
                  <c:v>167</c:v>
                </c:pt>
                <c:pt idx="22">
                  <c:v>168</c:v>
                </c:pt>
                <c:pt idx="23">
                  <c:v>169</c:v>
                </c:pt>
                <c:pt idx="24">
                  <c:v>170</c:v>
                </c:pt>
                <c:pt idx="25">
                  <c:v>171</c:v>
                </c:pt>
                <c:pt idx="26">
                  <c:v>172</c:v>
                </c:pt>
                <c:pt idx="27">
                  <c:v>173</c:v>
                </c:pt>
                <c:pt idx="28">
                  <c:v>174</c:v>
                </c:pt>
                <c:pt idx="29">
                  <c:v>175</c:v>
                </c:pt>
                <c:pt idx="30">
                  <c:v>176</c:v>
                </c:pt>
                <c:pt idx="31">
                  <c:v>177</c:v>
                </c:pt>
                <c:pt idx="32">
                  <c:v>178</c:v>
                </c:pt>
                <c:pt idx="33">
                  <c:v>179</c:v>
                </c:pt>
                <c:pt idx="34">
                  <c:v>180</c:v>
                </c:pt>
                <c:pt idx="35">
                  <c:v>181</c:v>
                </c:pt>
                <c:pt idx="36">
                  <c:v>182</c:v>
                </c:pt>
                <c:pt idx="37">
                  <c:v>183</c:v>
                </c:pt>
                <c:pt idx="38">
                  <c:v>184</c:v>
                </c:pt>
                <c:pt idx="39">
                  <c:v>185</c:v>
                </c:pt>
                <c:pt idx="40">
                  <c:v>186</c:v>
                </c:pt>
                <c:pt idx="41">
                  <c:v>187</c:v>
                </c:pt>
                <c:pt idx="42">
                  <c:v>188</c:v>
                </c:pt>
                <c:pt idx="43">
                  <c:v>189</c:v>
                </c:pt>
                <c:pt idx="44">
                  <c:v>190</c:v>
                </c:pt>
                <c:pt idx="45">
                  <c:v>191</c:v>
                </c:pt>
                <c:pt idx="46">
                  <c:v>192</c:v>
                </c:pt>
                <c:pt idx="47">
                  <c:v>193</c:v>
                </c:pt>
                <c:pt idx="48">
                  <c:v>194</c:v>
                </c:pt>
                <c:pt idx="49">
                  <c:v>195</c:v>
                </c:pt>
                <c:pt idx="50">
                  <c:v>196</c:v>
                </c:pt>
                <c:pt idx="51">
                  <c:v>197</c:v>
                </c:pt>
                <c:pt idx="52">
                  <c:v>198</c:v>
                </c:pt>
                <c:pt idx="53">
                  <c:v>199</c:v>
                </c:pt>
                <c:pt idx="54">
                  <c:v>200</c:v>
                </c:pt>
                <c:pt idx="55">
                  <c:v>201</c:v>
                </c:pt>
                <c:pt idx="56">
                  <c:v>202</c:v>
                </c:pt>
                <c:pt idx="57">
                  <c:v>203</c:v>
                </c:pt>
                <c:pt idx="58">
                  <c:v>204</c:v>
                </c:pt>
                <c:pt idx="59">
                  <c:v>205</c:v>
                </c:pt>
                <c:pt idx="60">
                  <c:v>206</c:v>
                </c:pt>
                <c:pt idx="61">
                  <c:v>207</c:v>
                </c:pt>
                <c:pt idx="62">
                  <c:v>208</c:v>
                </c:pt>
                <c:pt idx="63">
                  <c:v>209</c:v>
                </c:pt>
                <c:pt idx="64">
                  <c:v>210</c:v>
                </c:pt>
                <c:pt idx="65">
                  <c:v>211</c:v>
                </c:pt>
                <c:pt idx="66">
                  <c:v>212</c:v>
                </c:pt>
                <c:pt idx="67">
                  <c:v>213</c:v>
                </c:pt>
                <c:pt idx="68">
                  <c:v>214</c:v>
                </c:pt>
                <c:pt idx="69">
                  <c:v>215</c:v>
                </c:pt>
                <c:pt idx="70">
                  <c:v>216</c:v>
                </c:pt>
                <c:pt idx="71">
                  <c:v>217</c:v>
                </c:pt>
                <c:pt idx="72">
                  <c:v>218</c:v>
                </c:pt>
                <c:pt idx="73">
                  <c:v>219</c:v>
                </c:pt>
                <c:pt idx="74">
                  <c:v>220</c:v>
                </c:pt>
                <c:pt idx="75">
                  <c:v>221</c:v>
                </c:pt>
                <c:pt idx="76">
                  <c:v>222</c:v>
                </c:pt>
                <c:pt idx="77">
                  <c:v>223</c:v>
                </c:pt>
                <c:pt idx="78">
                  <c:v>224</c:v>
                </c:pt>
                <c:pt idx="79">
                  <c:v>225</c:v>
                </c:pt>
                <c:pt idx="80">
                  <c:v>226</c:v>
                </c:pt>
                <c:pt idx="81">
                  <c:v>227</c:v>
                </c:pt>
                <c:pt idx="82">
                  <c:v>228</c:v>
                </c:pt>
                <c:pt idx="83">
                  <c:v>229</c:v>
                </c:pt>
                <c:pt idx="84">
                  <c:v>230</c:v>
                </c:pt>
                <c:pt idx="85">
                  <c:v>231</c:v>
                </c:pt>
                <c:pt idx="86">
                  <c:v>232</c:v>
                </c:pt>
                <c:pt idx="87">
                  <c:v>233</c:v>
                </c:pt>
                <c:pt idx="88">
                  <c:v>234</c:v>
                </c:pt>
                <c:pt idx="89">
                  <c:v>235</c:v>
                </c:pt>
                <c:pt idx="90">
                  <c:v>236</c:v>
                </c:pt>
                <c:pt idx="91">
                  <c:v>237</c:v>
                </c:pt>
                <c:pt idx="92">
                  <c:v>238</c:v>
                </c:pt>
                <c:pt idx="93">
                  <c:v>239</c:v>
                </c:pt>
                <c:pt idx="94">
                  <c:v>240</c:v>
                </c:pt>
                <c:pt idx="95">
                  <c:v>241</c:v>
                </c:pt>
                <c:pt idx="96">
                  <c:v>242</c:v>
                </c:pt>
                <c:pt idx="97">
                  <c:v>243</c:v>
                </c:pt>
                <c:pt idx="98">
                  <c:v>244</c:v>
                </c:pt>
                <c:pt idx="99">
                  <c:v>245</c:v>
                </c:pt>
                <c:pt idx="100">
                  <c:v>246</c:v>
                </c:pt>
                <c:pt idx="101">
                  <c:v>247</c:v>
                </c:pt>
                <c:pt idx="102">
                  <c:v>248</c:v>
                </c:pt>
                <c:pt idx="103">
                  <c:v>249</c:v>
                </c:pt>
                <c:pt idx="104">
                  <c:v>250</c:v>
                </c:pt>
                <c:pt idx="105">
                  <c:v>251</c:v>
                </c:pt>
                <c:pt idx="106">
                  <c:v>252</c:v>
                </c:pt>
                <c:pt idx="107">
                  <c:v>253</c:v>
                </c:pt>
                <c:pt idx="108">
                  <c:v>254</c:v>
                </c:pt>
                <c:pt idx="109">
                  <c:v>255</c:v>
                </c:pt>
                <c:pt idx="110">
                  <c:v>256</c:v>
                </c:pt>
                <c:pt idx="111">
                  <c:v>257</c:v>
                </c:pt>
                <c:pt idx="112">
                  <c:v>258</c:v>
                </c:pt>
                <c:pt idx="113">
                  <c:v>259</c:v>
                </c:pt>
                <c:pt idx="114">
                  <c:v>260</c:v>
                </c:pt>
                <c:pt idx="115">
                  <c:v>261</c:v>
                </c:pt>
                <c:pt idx="116">
                  <c:v>262</c:v>
                </c:pt>
                <c:pt idx="117">
                  <c:v>263</c:v>
                </c:pt>
                <c:pt idx="118">
                  <c:v>264</c:v>
                </c:pt>
              </c:numCache>
            </c:numRef>
          </c:xVal>
          <c:yVal>
            <c:numRef>
              <c:f>'at doctor complex'!$I$2:$I$120</c:f>
              <c:numCache>
                <c:formatCode>General</c:formatCode>
                <c:ptCount val="119"/>
                <c:pt idx="0">
                  <c:v>4.9947231479206991E-160</c:v>
                </c:pt>
                <c:pt idx="1">
                  <c:v>4.1345426002904564E-157</c:v>
                </c:pt>
                <c:pt idx="2">
                  <c:v>3.2151416851784235E-154</c:v>
                </c:pt>
                <c:pt idx="3">
                  <c:v>2.3487097804216949E-151</c:v>
                </c:pt>
                <c:pt idx="4">
                  <c:v>1.6118149928494629E-148</c:v>
                </c:pt>
                <c:pt idx="5">
                  <c:v>1.0391006608008888E-145</c:v>
                </c:pt>
                <c:pt idx="6">
                  <c:v>6.292984262983512E-143</c:v>
                </c:pt>
                <c:pt idx="7">
                  <c:v>3.5802410295701184E-140</c:v>
                </c:pt>
                <c:pt idx="8">
                  <c:v>1.9134824341048483E-137</c:v>
                </c:pt>
                <c:pt idx="9">
                  <c:v>9.6071216296554736E-135</c:v>
                </c:pt>
                <c:pt idx="10">
                  <c:v>4.5312569838788125E-132</c:v>
                </c:pt>
                <c:pt idx="11">
                  <c:v>2.0077086604934983E-129</c:v>
                </c:pt>
                <c:pt idx="12">
                  <c:v>8.3567861044861444E-127</c:v>
                </c:pt>
                <c:pt idx="13">
                  <c:v>3.2676420426874703E-124</c:v>
                </c:pt>
                <c:pt idx="14">
                  <c:v>1.2002901964767204E-121</c:v>
                </c:pt>
                <c:pt idx="15">
                  <c:v>4.1418525846743419E-119</c:v>
                </c:pt>
                <c:pt idx="16">
                  <c:v>1.3426400912551479E-116</c:v>
                </c:pt>
                <c:pt idx="17">
                  <c:v>4.0886617130903891E-114</c:v>
                </c:pt>
                <c:pt idx="18">
                  <c:v>1.1696592043125117E-111</c:v>
                </c:pt>
                <c:pt idx="19">
                  <c:v>3.1433598444729904E-109</c:v>
                </c:pt>
                <c:pt idx="20">
                  <c:v>7.9357038820631555E-107</c:v>
                </c:pt>
                <c:pt idx="21">
                  <c:v>1.88205972789838E-104</c:v>
                </c:pt>
                <c:pt idx="22">
                  <c:v>4.1931263071359795E-102</c:v>
                </c:pt>
                <c:pt idx="23">
                  <c:v>8.7760498663133704E-100</c:v>
                </c:pt>
                <c:pt idx="24">
                  <c:v>1.7255073550318049E-97</c:v>
                </c:pt>
                <c:pt idx="25">
                  <c:v>3.1870666238942513E-95</c:v>
                </c:pt>
                <c:pt idx="26">
                  <c:v>5.5299609505264259E-93</c:v>
                </c:pt>
                <c:pt idx="27">
                  <c:v>9.0138345393189628E-91</c:v>
                </c:pt>
                <c:pt idx="28">
                  <c:v>1.3802370905399409E-88</c:v>
                </c:pt>
                <c:pt idx="29">
                  <c:v>1.9854291816035647E-86</c:v>
                </c:pt>
                <c:pt idx="30">
                  <c:v>2.682944585170663E-84</c:v>
                </c:pt>
                <c:pt idx="31">
                  <c:v>3.4058506465870896E-82</c:v>
                </c:pt>
                <c:pt idx="32">
                  <c:v>4.0615900919340203E-80</c:v>
                </c:pt>
                <c:pt idx="33">
                  <c:v>4.5501234261030773E-78</c:v>
                </c:pt>
                <c:pt idx="34">
                  <c:v>4.7885812291798387E-76</c:v>
                </c:pt>
                <c:pt idx="35">
                  <c:v>4.7342058205351898E-74</c:v>
                </c:pt>
                <c:pt idx="36">
                  <c:v>4.3968738564877599E-72</c:v>
                </c:pt>
                <c:pt idx="37">
                  <c:v>3.8361667094212532E-70</c:v>
                </c:pt>
                <c:pt idx="38">
                  <c:v>3.1441809571954839E-68</c:v>
                </c:pt>
                <c:pt idx="39">
                  <c:v>2.4208851633791706E-66</c:v>
                </c:pt>
                <c:pt idx="40">
                  <c:v>1.7510455335796456E-64</c:v>
                </c:pt>
                <c:pt idx="41">
                  <c:v>1.1898090966918427E-62</c:v>
                </c:pt>
                <c:pt idx="42">
                  <c:v>7.5947542469748079E-61</c:v>
                </c:pt>
                <c:pt idx="43">
                  <c:v>4.5541440210817873E-59</c:v>
                </c:pt>
                <c:pt idx="44">
                  <c:v>2.565407681979759E-57</c:v>
                </c:pt>
                <c:pt idx="45">
                  <c:v>1.3575711993782086E-55</c:v>
                </c:pt>
                <c:pt idx="46">
                  <c:v>6.7487825614714692E-54</c:v>
                </c:pt>
                <c:pt idx="47">
                  <c:v>3.151699847346896E-52</c:v>
                </c:pt>
                <c:pt idx="48">
                  <c:v>1.3826773874611041E-50</c:v>
                </c:pt>
                <c:pt idx="49">
                  <c:v>5.6984070016378879E-49</c:v>
                </c:pt>
                <c:pt idx="50">
                  <c:v>2.2061887436487062E-47</c:v>
                </c:pt>
                <c:pt idx="51">
                  <c:v>8.0239545260498925E-46</c:v>
                </c:pt>
                <c:pt idx="52">
                  <c:v>2.7415163984724282E-44</c:v>
                </c:pt>
                <c:pt idx="53">
                  <c:v>8.7993345949884189E-43</c:v>
                </c:pt>
                <c:pt idx="54">
                  <c:v>2.6531720347880401E-41</c:v>
                </c:pt>
                <c:pt idx="55">
                  <c:v>7.5151488152493637E-40</c:v>
                </c:pt>
                <c:pt idx="56">
                  <c:v>1.9997069392517032E-38</c:v>
                </c:pt>
                <c:pt idx="57">
                  <c:v>4.9986383555463633E-37</c:v>
                </c:pt>
                <c:pt idx="58">
                  <c:v>1.1737988394937866E-35</c:v>
                </c:pt>
                <c:pt idx="59">
                  <c:v>2.5893587740520877E-34</c:v>
                </c:pt>
                <c:pt idx="60">
                  <c:v>5.3659593391576512E-33</c:v>
                </c:pt>
                <c:pt idx="61">
                  <c:v>1.0446218861356616E-31</c:v>
                </c:pt>
                <c:pt idx="62">
                  <c:v>1.9104138528968008E-30</c:v>
                </c:pt>
                <c:pt idx="63">
                  <c:v>3.2821044015385071E-29</c:v>
                </c:pt>
                <c:pt idx="64">
                  <c:v>5.2970481337733844E-28</c:v>
                </c:pt>
                <c:pt idx="65">
                  <c:v>8.0310446790535997E-27</c:v>
                </c:pt>
                <c:pt idx="66">
                  <c:v>1.1438438976302014E-25</c:v>
                </c:pt>
                <c:pt idx="67">
                  <c:v>1.5304462163117805E-24</c:v>
                </c:pt>
                <c:pt idx="68">
                  <c:v>1.923649656676605E-23</c:v>
                </c:pt>
                <c:pt idx="69">
                  <c:v>2.2713835779941663E-22</c:v>
                </c:pt>
                <c:pt idx="70">
                  <c:v>2.5194838485750025E-21</c:v>
                </c:pt>
                <c:pt idx="71">
                  <c:v>2.6253624574925924E-20</c:v>
                </c:pt>
                <c:pt idx="72">
                  <c:v>2.5699433929172291E-19</c:v>
                </c:pt>
                <c:pt idx="73">
                  <c:v>2.3632759704757133E-18</c:v>
                </c:pt>
                <c:pt idx="74">
                  <c:v>2.0415589079173875E-17</c:v>
                </c:pt>
                <c:pt idx="75">
                  <c:v>1.6567843639921881E-16</c:v>
                </c:pt>
                <c:pt idx="76">
                  <c:v>1.2630677708842232E-15</c:v>
                </c:pt>
                <c:pt idx="77">
                  <c:v>9.0457361277812933E-15</c:v>
                </c:pt>
                <c:pt idx="78">
                  <c:v>6.085801332572524E-14</c:v>
                </c:pt>
                <c:pt idx="79">
                  <c:v>3.8463448764031875E-13</c:v>
                </c:pt>
                <c:pt idx="80">
                  <c:v>2.2836801020911484E-12</c:v>
                </c:pt>
                <c:pt idx="81">
                  <c:v>1.273734489710921E-11</c:v>
                </c:pt>
                <c:pt idx="82">
                  <c:v>6.6738915369071298E-11</c:v>
                </c:pt>
                <c:pt idx="83">
                  <c:v>3.28500454538971E-10</c:v>
                </c:pt>
                <c:pt idx="84">
                  <c:v>1.5189707124558215E-9</c:v>
                </c:pt>
                <c:pt idx="85">
                  <c:v>6.5981080089264338E-9</c:v>
                </c:pt>
                <c:pt idx="86">
                  <c:v>2.692440010635819E-8</c:v>
                </c:pt>
                <c:pt idx="87">
                  <c:v>1.0321177471574996E-7</c:v>
                </c:pt>
                <c:pt idx="88">
                  <c:v>3.7167987868357442E-7</c:v>
                </c:pt>
                <c:pt idx="89">
                  <c:v>1.2573768221481113E-6</c:v>
                </c:pt>
                <c:pt idx="90">
                  <c:v>3.9959352767263687E-6</c:v>
                </c:pt>
                <c:pt idx="91">
                  <c:v>1.1929659135301238E-5</c:v>
                </c:pt>
                <c:pt idx="92">
                  <c:v>3.3457556441221342E-5</c:v>
                </c:pt>
                <c:pt idx="93">
                  <c:v>8.8148920591861352E-5</c:v>
                </c:pt>
                <c:pt idx="94">
                  <c:v>2.1817067376144004E-4</c:v>
                </c:pt>
                <c:pt idx="95">
                  <c:v>5.0726201432494203E-4</c:v>
                </c:pt>
                <c:pt idx="96">
                  <c:v>1.1079621029845019E-3</c:v>
                </c:pt>
                <c:pt idx="97">
                  <c:v>2.2733906253977632E-3</c:v>
                </c:pt>
                <c:pt idx="98">
                  <c:v>4.3820751233921351E-3</c:v>
                </c:pt>
                <c:pt idx="99">
                  <c:v>7.9349129589168545E-3</c:v>
                </c:pt>
                <c:pt idx="100">
                  <c:v>1.3497741628297016E-2</c:v>
                </c:pt>
                <c:pt idx="101">
                  <c:v>2.1569329706627883E-2</c:v>
                </c:pt>
                <c:pt idx="102">
                  <c:v>3.2379398916472936E-2</c:v>
                </c:pt>
                <c:pt idx="103">
                  <c:v>4.5662271347255479E-2</c:v>
                </c:pt>
                <c:pt idx="104">
                  <c:v>6.0492681129785841E-2</c:v>
                </c:pt>
                <c:pt idx="105">
                  <c:v>7.5284358038701107E-2</c:v>
                </c:pt>
                <c:pt idx="106">
                  <c:v>8.8016331691074881E-2</c:v>
                </c:pt>
                <c:pt idx="107">
                  <c:v>9.6667029200712309E-2</c:v>
                </c:pt>
                <c:pt idx="108">
                  <c:v>9.9735570100358176E-2</c:v>
                </c:pt>
                <c:pt idx="109">
                  <c:v>9.6667029200712309E-2</c:v>
                </c:pt>
                <c:pt idx="110">
                  <c:v>8.8016331691074881E-2</c:v>
                </c:pt>
                <c:pt idx="111">
                  <c:v>7.5284358038701107E-2</c:v>
                </c:pt>
                <c:pt idx="112">
                  <c:v>6.0492681129785841E-2</c:v>
                </c:pt>
                <c:pt idx="113">
                  <c:v>4.5662271347255479E-2</c:v>
                </c:pt>
                <c:pt idx="114">
                  <c:v>3.2379398916472936E-2</c:v>
                </c:pt>
                <c:pt idx="115">
                  <c:v>2.1569329706627883E-2</c:v>
                </c:pt>
                <c:pt idx="116">
                  <c:v>1.3497741628297016E-2</c:v>
                </c:pt>
                <c:pt idx="117">
                  <c:v>7.9349129589168545E-3</c:v>
                </c:pt>
                <c:pt idx="118">
                  <c:v>4.3820751233921351E-3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906-4E65-B6C0-00F8CF7F5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952360"/>
        <c:axId val="749950720"/>
      </c:scatterChart>
      <c:valAx>
        <c:axId val="749952360"/>
        <c:scaling>
          <c:orientation val="minMax"/>
          <c:max val="270"/>
          <c:min val="1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0720"/>
        <c:crosses val="autoZero"/>
        <c:crossBetween val="midCat"/>
      </c:valAx>
      <c:valAx>
        <c:axId val="74995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952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110845</xdr:colOff>
      <xdr:row>0</xdr:row>
      <xdr:rowOff>154046</xdr:rowOff>
    </xdr:from>
    <xdr:to>
      <xdr:col>16</xdr:col>
      <xdr:colOff>586920</xdr:colOff>
      <xdr:row>15</xdr:row>
      <xdr:rowOff>175834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D13E8B79-5A79-4DC9-A57D-A551465332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85343</xdr:colOff>
      <xdr:row>0</xdr:row>
      <xdr:rowOff>165860</xdr:rowOff>
    </xdr:from>
    <xdr:to>
      <xdr:col>17</xdr:col>
      <xdr:colOff>390143</xdr:colOff>
      <xdr:row>15</xdr:row>
      <xdr:rowOff>165860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5437522-F3DF-4EB8-96D7-3947A65536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215862</xdr:colOff>
      <xdr:row>3</xdr:row>
      <xdr:rowOff>8131</xdr:rowOff>
    </xdr:from>
    <xdr:to>
      <xdr:col>16</xdr:col>
      <xdr:colOff>511563</xdr:colOff>
      <xdr:row>18</xdr:row>
      <xdr:rowOff>8132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711F23E9-C867-4924-9B95-10500A5A5B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215862</xdr:colOff>
      <xdr:row>3</xdr:row>
      <xdr:rowOff>8131</xdr:rowOff>
    </xdr:from>
    <xdr:to>
      <xdr:col>16</xdr:col>
      <xdr:colOff>511563</xdr:colOff>
      <xdr:row>18</xdr:row>
      <xdr:rowOff>8132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43C57E59-C880-4146-A779-15516CB97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215862</xdr:colOff>
      <xdr:row>3</xdr:row>
      <xdr:rowOff>8131</xdr:rowOff>
    </xdr:from>
    <xdr:to>
      <xdr:col>16</xdr:col>
      <xdr:colOff>511563</xdr:colOff>
      <xdr:row>18</xdr:row>
      <xdr:rowOff>8132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FDCCE7F5-0CFA-4F3F-859D-A190EF56D9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atskingdom.com/kolmogorov-smirnov-two-calculator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3"/>
  <sheetViews>
    <sheetView tabSelected="1" topLeftCell="A3" zoomScale="115" zoomScaleNormal="115" workbookViewId="0">
      <selection activeCell="F14" sqref="F14"/>
    </sheetView>
  </sheetViews>
  <sheetFormatPr defaultRowHeight="14.5" x14ac:dyDescent="0.35"/>
  <cols>
    <col min="1" max="1" width="17.7265625" customWidth="1"/>
    <col min="2" max="2" width="11.90625" customWidth="1"/>
    <col min="3" max="3" width="28.08984375" customWidth="1"/>
    <col min="4" max="4" width="17.7265625" customWidth="1"/>
    <col min="5" max="5" width="10.26953125" customWidth="1"/>
    <col min="6" max="6" width="40.08984375" customWidth="1"/>
    <col min="7" max="7" width="10.7265625" customWidth="1"/>
    <col min="8" max="8" width="25.90625" customWidth="1"/>
    <col min="9" max="9" width="27.90625" customWidth="1"/>
  </cols>
  <sheetData>
    <row r="1" spans="1:9" x14ac:dyDescent="0.35">
      <c r="A1" t="s">
        <v>0</v>
      </c>
      <c r="F1" t="s">
        <v>1</v>
      </c>
      <c r="G1" t="s">
        <v>2</v>
      </c>
      <c r="H1" t="s">
        <v>3</v>
      </c>
      <c r="I1" t="s">
        <v>4</v>
      </c>
    </row>
    <row r="2" spans="1:9" x14ac:dyDescent="0.35">
      <c r="A2">
        <v>37</v>
      </c>
      <c r="F2">
        <v>0</v>
      </c>
      <c r="G2">
        <f t="array" ref="G2:G243">FREQUENCY(A2:A151,F2:F243)</f>
        <v>2</v>
      </c>
      <c r="H2">
        <f>G2/MAX($D$6,$D$7)</f>
        <v>8.2644628099173556E-3</v>
      </c>
      <c r="I2">
        <f>_xlfn.EXPON.DIST(F2,$D$13,FALSE)</f>
        <v>2.2222222222222223E-2</v>
      </c>
    </row>
    <row r="3" spans="1:9" x14ac:dyDescent="0.35">
      <c r="A3">
        <v>105</v>
      </c>
      <c r="F3">
        <v>1</v>
      </c>
      <c r="G3">
        <v>6</v>
      </c>
      <c r="H3">
        <f t="shared" ref="H3:H66" si="0">G3/MAX($D$6,$D$7)</f>
        <v>2.4793388429752067E-2</v>
      </c>
      <c r="I3">
        <f t="shared" ref="I3:I66" si="1">_xlfn.EXPON.DIST(F3,$D$13,FALSE)</f>
        <v>2.1733841610768901E-2</v>
      </c>
    </row>
    <row r="4" spans="1:9" x14ac:dyDescent="0.35">
      <c r="A4">
        <v>16</v>
      </c>
      <c r="C4" t="s">
        <v>5</v>
      </c>
      <c r="D4">
        <f>MIN(A2:A501)</f>
        <v>0</v>
      </c>
      <c r="F4">
        <v>2</v>
      </c>
      <c r="G4">
        <v>1</v>
      </c>
      <c r="H4">
        <f t="shared" si="0"/>
        <v>4.1322314049586778E-3</v>
      </c>
      <c r="I4">
        <f t="shared" si="1"/>
        <v>2.1256194202289542E-2</v>
      </c>
    </row>
    <row r="5" spans="1:9" x14ac:dyDescent="0.35">
      <c r="A5">
        <v>51</v>
      </c>
      <c r="C5" t="s">
        <v>6</v>
      </c>
      <c r="D5">
        <f>MAX(A2:A501)</f>
        <v>241</v>
      </c>
      <c r="F5">
        <v>3</v>
      </c>
      <c r="G5">
        <v>1</v>
      </c>
      <c r="H5">
        <f t="shared" si="0"/>
        <v>4.1322314049586778E-3</v>
      </c>
      <c r="I5">
        <f t="shared" si="1"/>
        <v>2.0789044111813728E-2</v>
      </c>
    </row>
    <row r="6" spans="1:9" x14ac:dyDescent="0.35">
      <c r="A6">
        <v>50</v>
      </c>
      <c r="C6" t="s">
        <v>7</v>
      </c>
      <c r="D6">
        <f>COUNT(A2:A501)</f>
        <v>150</v>
      </c>
      <c r="F6">
        <v>4</v>
      </c>
      <c r="G6">
        <v>2</v>
      </c>
      <c r="H6">
        <f t="shared" si="0"/>
        <v>8.2644628099173556E-3</v>
      </c>
      <c r="I6">
        <f t="shared" si="1"/>
        <v>2.0332160638445132E-2</v>
      </c>
    </row>
    <row r="7" spans="1:9" x14ac:dyDescent="0.35">
      <c r="A7">
        <v>40</v>
      </c>
      <c r="C7" t="s">
        <v>8</v>
      </c>
      <c r="D7">
        <f>D5-D4+1</f>
        <v>242</v>
      </c>
      <c r="F7">
        <v>5</v>
      </c>
      <c r="G7">
        <v>2</v>
      </c>
      <c r="H7">
        <f t="shared" si="0"/>
        <v>8.2644628099173556E-3</v>
      </c>
      <c r="I7">
        <f t="shared" si="1"/>
        <v>1.988531815143044E-2</v>
      </c>
    </row>
    <row r="8" spans="1:9" x14ac:dyDescent="0.35">
      <c r="A8">
        <v>67</v>
      </c>
      <c r="C8" t="s">
        <v>9</v>
      </c>
      <c r="D8">
        <f>AVERAGE(A2:A501)</f>
        <v>47.626666666666665</v>
      </c>
      <c r="F8">
        <v>6</v>
      </c>
      <c r="G8">
        <v>0</v>
      </c>
      <c r="H8">
        <f t="shared" si="0"/>
        <v>0</v>
      </c>
      <c r="I8">
        <f t="shared" si="1"/>
        <v>1.9448295978732166E-2</v>
      </c>
    </row>
    <row r="9" spans="1:9" x14ac:dyDescent="0.35">
      <c r="A9">
        <v>1</v>
      </c>
      <c r="C9" t="s">
        <v>22</v>
      </c>
      <c r="D9">
        <f>_xlfn.STDEV.P(A2:A151)</f>
        <v>42.603684765000736</v>
      </c>
      <c r="F9">
        <v>7</v>
      </c>
      <c r="G9">
        <v>0</v>
      </c>
      <c r="H9">
        <f t="shared" si="0"/>
        <v>0</v>
      </c>
      <c r="I9">
        <f t="shared" si="1"/>
        <v>1.9020878298050339E-2</v>
      </c>
    </row>
    <row r="10" spans="1:9" x14ac:dyDescent="0.35">
      <c r="A10">
        <v>10</v>
      </c>
      <c r="C10" s="4" t="s">
        <v>23</v>
      </c>
      <c r="D10">
        <f>D9*D9</f>
        <v>1815.0739555555558</v>
      </c>
      <c r="F10">
        <v>8</v>
      </c>
      <c r="G10">
        <v>4</v>
      </c>
      <c r="H10">
        <f t="shared" si="0"/>
        <v>1.6528925619834711E-2</v>
      </c>
      <c r="I10">
        <f t="shared" si="1"/>
        <v>1.8602854030239192E-2</v>
      </c>
    </row>
    <row r="11" spans="1:9" x14ac:dyDescent="0.35">
      <c r="A11">
        <v>43</v>
      </c>
      <c r="C11" s="9" t="s">
        <v>10</v>
      </c>
      <c r="F11">
        <v>9</v>
      </c>
      <c r="G11">
        <v>6</v>
      </c>
      <c r="H11">
        <f t="shared" si="0"/>
        <v>2.4793388429752067E-2</v>
      </c>
      <c r="I11">
        <f t="shared" si="1"/>
        <v>1.8194016735066262E-2</v>
      </c>
    </row>
    <row r="12" spans="1:9" x14ac:dyDescent="0.35">
      <c r="A12">
        <v>18</v>
      </c>
      <c r="C12" t="s">
        <v>11</v>
      </c>
      <c r="D12">
        <v>45</v>
      </c>
      <c r="F12">
        <v>10</v>
      </c>
      <c r="G12">
        <v>4</v>
      </c>
      <c r="H12">
        <f t="shared" si="0"/>
        <v>1.6528925619834711E-2</v>
      </c>
      <c r="I12">
        <f t="shared" si="1"/>
        <v>1.7794164509262401E-2</v>
      </c>
    </row>
    <row r="13" spans="1:9" x14ac:dyDescent="0.35">
      <c r="A13">
        <v>98</v>
      </c>
      <c r="C13" t="s">
        <v>12</v>
      </c>
      <c r="D13">
        <f>1/D12</f>
        <v>2.2222222222222223E-2</v>
      </c>
      <c r="F13">
        <v>11</v>
      </c>
      <c r="G13">
        <v>3</v>
      </c>
      <c r="H13">
        <f t="shared" si="0"/>
        <v>1.2396694214876033E-2</v>
      </c>
      <c r="I13">
        <f t="shared" si="1"/>
        <v>1.7403099886812348E-2</v>
      </c>
    </row>
    <row r="14" spans="1:9" x14ac:dyDescent="0.35">
      <c r="A14">
        <v>9</v>
      </c>
      <c r="F14">
        <v>12</v>
      </c>
      <c r="G14">
        <v>1</v>
      </c>
      <c r="H14">
        <f t="shared" si="0"/>
        <v>4.1322314049586778E-3</v>
      </c>
      <c r="I14">
        <f t="shared" si="1"/>
        <v>1.7020629741436637E-2</v>
      </c>
    </row>
    <row r="15" spans="1:9" x14ac:dyDescent="0.35">
      <c r="A15">
        <v>60</v>
      </c>
      <c r="F15">
        <v>13</v>
      </c>
      <c r="G15">
        <v>2</v>
      </c>
      <c r="H15">
        <f t="shared" si="0"/>
        <v>8.2644628099173556E-3</v>
      </c>
      <c r="I15">
        <f t="shared" si="1"/>
        <v>1.6646565191216683E-2</v>
      </c>
    </row>
    <row r="16" spans="1:9" x14ac:dyDescent="0.35">
      <c r="A16">
        <v>58</v>
      </c>
      <c r="F16">
        <v>14</v>
      </c>
      <c r="G16">
        <v>5</v>
      </c>
      <c r="H16">
        <f t="shared" si="0"/>
        <v>2.0661157024793389E-2</v>
      </c>
      <c r="I16">
        <f t="shared" si="1"/>
        <v>1.6280721505315905E-2</v>
      </c>
    </row>
    <row r="17" spans="1:9" x14ac:dyDescent="0.35">
      <c r="A17">
        <v>61</v>
      </c>
      <c r="C17" s="1" t="s">
        <v>13</v>
      </c>
      <c r="F17">
        <v>15</v>
      </c>
      <c r="G17">
        <v>2</v>
      </c>
      <c r="H17">
        <f t="shared" si="0"/>
        <v>8.2644628099173556E-3</v>
      </c>
      <c r="I17">
        <f t="shared" si="1"/>
        <v>1.5922918012750874E-2</v>
      </c>
    </row>
    <row r="18" spans="1:9" x14ac:dyDescent="0.35">
      <c r="A18">
        <v>59</v>
      </c>
      <c r="C18" s="2" t="s">
        <v>14</v>
      </c>
      <c r="F18">
        <v>16</v>
      </c>
      <c r="G18">
        <v>2</v>
      </c>
      <c r="H18">
        <f t="shared" si="0"/>
        <v>8.2644628099173556E-3</v>
      </c>
      <c r="I18">
        <f t="shared" si="1"/>
        <v>1.5572978013167397E-2</v>
      </c>
    </row>
    <row r="19" spans="1:9" x14ac:dyDescent="0.35">
      <c r="A19">
        <v>22</v>
      </c>
      <c r="C19" s="2" t="s">
        <v>15</v>
      </c>
      <c r="F19">
        <v>17</v>
      </c>
      <c r="G19">
        <v>1</v>
      </c>
      <c r="H19">
        <f t="shared" si="0"/>
        <v>4.1322314049586778E-3</v>
      </c>
      <c r="I19">
        <f t="shared" si="1"/>
        <v>1.5230728689577503E-2</v>
      </c>
    </row>
    <row r="20" spans="1:9" x14ac:dyDescent="0.35">
      <c r="A20">
        <v>11</v>
      </c>
      <c r="C20" s="2" t="s">
        <v>16</v>
      </c>
      <c r="F20">
        <v>18</v>
      </c>
      <c r="G20">
        <v>4</v>
      </c>
      <c r="H20">
        <f t="shared" si="0"/>
        <v>1.6528925619834711E-2</v>
      </c>
      <c r="I20">
        <f t="shared" si="1"/>
        <v>1.4896001023014208E-2</v>
      </c>
    </row>
    <row r="21" spans="1:9" x14ac:dyDescent="0.35">
      <c r="A21">
        <v>65</v>
      </c>
      <c r="C21" s="2" t="s">
        <v>17</v>
      </c>
      <c r="F21">
        <v>19</v>
      </c>
      <c r="G21">
        <v>0</v>
      </c>
      <c r="H21">
        <f t="shared" si="0"/>
        <v>0</v>
      </c>
      <c r="I21">
        <f t="shared" si="1"/>
        <v>1.4568629709061903E-2</v>
      </c>
    </row>
    <row r="22" spans="1:9" x14ac:dyDescent="0.35">
      <c r="A22">
        <v>11</v>
      </c>
      <c r="F22">
        <v>20</v>
      </c>
      <c r="G22">
        <v>2</v>
      </c>
      <c r="H22">
        <f t="shared" si="0"/>
        <v>8.2644628099173556E-3</v>
      </c>
      <c r="I22">
        <f t="shared" si="1"/>
        <v>1.4248453076221215E-2</v>
      </c>
    </row>
    <row r="23" spans="1:9" x14ac:dyDescent="0.35">
      <c r="A23">
        <v>73</v>
      </c>
      <c r="F23">
        <v>21</v>
      </c>
      <c r="G23">
        <v>2</v>
      </c>
      <c r="H23">
        <f t="shared" si="0"/>
        <v>8.2644628099173556E-3</v>
      </c>
      <c r="I23">
        <f t="shared" si="1"/>
        <v>1.3935313006067913E-2</v>
      </c>
    </row>
    <row r="24" spans="1:9" x14ac:dyDescent="0.35">
      <c r="A24">
        <v>94</v>
      </c>
      <c r="F24">
        <v>22</v>
      </c>
      <c r="G24">
        <v>1</v>
      </c>
      <c r="H24">
        <f t="shared" si="0"/>
        <v>4.1322314049586778E-3</v>
      </c>
      <c r="I24">
        <f t="shared" si="1"/>
        <v>1.3629054855166555E-2</v>
      </c>
    </row>
    <row r="25" spans="1:9" x14ac:dyDescent="0.35">
      <c r="A25">
        <v>241</v>
      </c>
      <c r="F25">
        <v>23</v>
      </c>
      <c r="G25">
        <v>1</v>
      </c>
      <c r="H25">
        <f t="shared" si="0"/>
        <v>4.1322314049586778E-3</v>
      </c>
      <c r="I25">
        <f t="shared" si="1"/>
        <v>1.3329527378700185E-2</v>
      </c>
    </row>
    <row r="26" spans="1:9" x14ac:dyDescent="0.35">
      <c r="A26">
        <v>31</v>
      </c>
      <c r="F26">
        <v>24</v>
      </c>
      <c r="G26">
        <v>1</v>
      </c>
      <c r="H26">
        <f t="shared" si="0"/>
        <v>4.1322314049586778E-3</v>
      </c>
      <c r="I26">
        <f t="shared" si="1"/>
        <v>1.3036582655778485E-2</v>
      </c>
    </row>
    <row r="27" spans="1:9" x14ac:dyDescent="0.35">
      <c r="A27">
        <v>56</v>
      </c>
      <c r="F27">
        <v>25</v>
      </c>
      <c r="G27">
        <v>1</v>
      </c>
      <c r="H27">
        <f t="shared" si="0"/>
        <v>4.1322314049586778E-3</v>
      </c>
      <c r="I27">
        <f t="shared" si="1"/>
        <v>1.2750076016387394E-2</v>
      </c>
    </row>
    <row r="28" spans="1:9" x14ac:dyDescent="0.35">
      <c r="A28">
        <v>89</v>
      </c>
      <c r="F28">
        <v>26</v>
      </c>
      <c r="G28">
        <v>2</v>
      </c>
      <c r="H28">
        <f t="shared" si="0"/>
        <v>8.2644628099173556E-3</v>
      </c>
      <c r="I28">
        <f t="shared" si="1"/>
        <v>1.2469865969944214E-2</v>
      </c>
    </row>
    <row r="29" spans="1:9" x14ac:dyDescent="0.35">
      <c r="A29">
        <v>62</v>
      </c>
      <c r="F29">
        <v>27</v>
      </c>
      <c r="G29">
        <v>1</v>
      </c>
      <c r="H29">
        <f t="shared" si="0"/>
        <v>4.1322314049586778E-3</v>
      </c>
      <c r="I29">
        <f t="shared" si="1"/>
        <v>1.2195814135422809E-2</v>
      </c>
    </row>
    <row r="30" spans="1:9" x14ac:dyDescent="0.35">
      <c r="A30">
        <v>5</v>
      </c>
      <c r="F30">
        <v>28</v>
      </c>
      <c r="G30">
        <v>0</v>
      </c>
      <c r="H30">
        <f t="shared" si="0"/>
        <v>0</v>
      </c>
      <c r="I30">
        <f t="shared" si="1"/>
        <v>1.192778517301451E-2</v>
      </c>
    </row>
    <row r="31" spans="1:9" x14ac:dyDescent="0.35">
      <c r="A31">
        <v>135</v>
      </c>
      <c r="F31">
        <v>29</v>
      </c>
      <c r="G31">
        <v>2</v>
      </c>
      <c r="H31">
        <f t="shared" si="0"/>
        <v>8.2644628099173556E-3</v>
      </c>
      <c r="I31">
        <f t="shared" si="1"/>
        <v>1.1665646717290879E-2</v>
      </c>
    </row>
    <row r="32" spans="1:9" x14ac:dyDescent="0.35">
      <c r="A32">
        <v>24</v>
      </c>
      <c r="F32">
        <v>30</v>
      </c>
      <c r="G32">
        <v>3</v>
      </c>
      <c r="H32">
        <f t="shared" si="0"/>
        <v>1.2396694214876033E-2</v>
      </c>
      <c r="I32">
        <f t="shared" si="1"/>
        <v>1.1409269311835378E-2</v>
      </c>
    </row>
    <row r="33" spans="1:9" x14ac:dyDescent="0.35">
      <c r="A33">
        <v>12</v>
      </c>
      <c r="F33">
        <v>31</v>
      </c>
      <c r="G33">
        <v>3</v>
      </c>
      <c r="H33">
        <f t="shared" si="0"/>
        <v>1.2396694214876033E-2</v>
      </c>
      <c r="I33">
        <f t="shared" si="1"/>
        <v>1.1158526345311639E-2</v>
      </c>
    </row>
    <row r="34" spans="1:9" x14ac:dyDescent="0.35">
      <c r="A34">
        <v>46</v>
      </c>
      <c r="F34">
        <v>32</v>
      </c>
      <c r="G34">
        <v>1</v>
      </c>
      <c r="H34">
        <f t="shared" si="0"/>
        <v>4.1322314049586778E-3</v>
      </c>
      <c r="I34">
        <f t="shared" si="1"/>
        <v>1.0913293988936781E-2</v>
      </c>
    </row>
    <row r="35" spans="1:9" x14ac:dyDescent="0.35">
      <c r="A35">
        <v>14</v>
      </c>
      <c r="F35">
        <v>33</v>
      </c>
      <c r="G35">
        <v>2</v>
      </c>
      <c r="H35">
        <f t="shared" si="0"/>
        <v>8.2644628099173556E-3</v>
      </c>
      <c r="I35">
        <f t="shared" si="1"/>
        <v>1.0673451135328875E-2</v>
      </c>
    </row>
    <row r="36" spans="1:9" x14ac:dyDescent="0.35">
      <c r="A36">
        <v>94</v>
      </c>
      <c r="F36">
        <v>34</v>
      </c>
      <c r="G36">
        <v>1</v>
      </c>
      <c r="H36">
        <f t="shared" si="0"/>
        <v>4.1322314049586778E-3</v>
      </c>
      <c r="I36">
        <f t="shared" si="1"/>
        <v>1.0438879338698368E-2</v>
      </c>
    </row>
    <row r="37" spans="1:9" x14ac:dyDescent="0.35">
      <c r="A37">
        <v>8</v>
      </c>
      <c r="F37">
        <v>35</v>
      </c>
      <c r="G37">
        <v>0</v>
      </c>
      <c r="H37">
        <f t="shared" si="0"/>
        <v>0</v>
      </c>
      <c r="I37">
        <f t="shared" si="1"/>
        <v>1.0209462756353926E-2</v>
      </c>
    </row>
    <row r="38" spans="1:9" x14ac:dyDescent="0.35">
      <c r="A38">
        <v>2</v>
      </c>
      <c r="F38">
        <v>36</v>
      </c>
      <c r="G38">
        <v>1</v>
      </c>
      <c r="H38">
        <f t="shared" si="0"/>
        <v>4.1322314049586778E-3</v>
      </c>
      <c r="I38">
        <f t="shared" si="1"/>
        <v>9.9850880914938121E-3</v>
      </c>
    </row>
    <row r="39" spans="1:9" x14ac:dyDescent="0.35">
      <c r="A39">
        <v>29</v>
      </c>
      <c r="F39">
        <v>37</v>
      </c>
      <c r="G39">
        <v>3</v>
      </c>
      <c r="H39">
        <f t="shared" si="0"/>
        <v>1.2396694214876033E-2</v>
      </c>
      <c r="I39">
        <f t="shared" si="1"/>
        <v>9.7656445372545572E-3</v>
      </c>
    </row>
    <row r="40" spans="1:9" x14ac:dyDescent="0.35">
      <c r="A40">
        <v>9</v>
      </c>
      <c r="F40">
        <v>38</v>
      </c>
      <c r="G40">
        <v>0</v>
      </c>
      <c r="H40">
        <f t="shared" si="0"/>
        <v>0</v>
      </c>
      <c r="I40">
        <f t="shared" si="1"/>
        <v>9.5510237219892501E-3</v>
      </c>
    </row>
    <row r="41" spans="1:9" x14ac:dyDescent="0.35">
      <c r="A41">
        <v>0</v>
      </c>
      <c r="F41">
        <v>39</v>
      </c>
      <c r="G41">
        <v>0</v>
      </c>
      <c r="H41">
        <f t="shared" si="0"/>
        <v>0</v>
      </c>
      <c r="I41">
        <f t="shared" si="1"/>
        <v>9.3411196557484869E-3</v>
      </c>
    </row>
    <row r="42" spans="1:9" x14ac:dyDescent="0.35">
      <c r="A42">
        <v>49</v>
      </c>
      <c r="F42">
        <v>40</v>
      </c>
      <c r="G42">
        <v>3</v>
      </c>
      <c r="H42">
        <f t="shared" si="0"/>
        <v>1.2396694214876033E-2</v>
      </c>
      <c r="I42">
        <f t="shared" si="1"/>
        <v>9.1358286779374982E-3</v>
      </c>
    </row>
    <row r="43" spans="1:9" x14ac:dyDescent="0.35">
      <c r="A43">
        <v>125</v>
      </c>
      <c r="F43">
        <v>41</v>
      </c>
      <c r="G43">
        <v>1</v>
      </c>
      <c r="H43">
        <f t="shared" si="0"/>
        <v>4.1322314049586778E-3</v>
      </c>
      <c r="I43">
        <f t="shared" si="1"/>
        <v>8.935049406123623E-3</v>
      </c>
    </row>
    <row r="44" spans="1:9" x14ac:dyDescent="0.35">
      <c r="A44">
        <v>61</v>
      </c>
      <c r="F44">
        <v>42</v>
      </c>
      <c r="G44">
        <v>1</v>
      </c>
      <c r="H44">
        <f t="shared" si="0"/>
        <v>4.1322314049586778E-3</v>
      </c>
      <c r="I44">
        <f t="shared" si="1"/>
        <v>8.7386826859688505E-3</v>
      </c>
    </row>
    <row r="45" spans="1:9" x14ac:dyDescent="0.35">
      <c r="A45">
        <v>70</v>
      </c>
      <c r="F45">
        <v>43</v>
      </c>
      <c r="G45">
        <v>3</v>
      </c>
      <c r="H45">
        <f t="shared" si="0"/>
        <v>1.2396694214876033E-2</v>
      </c>
      <c r="I45">
        <f t="shared" si="1"/>
        <v>8.546631542262699E-3</v>
      </c>
    </row>
    <row r="46" spans="1:9" x14ac:dyDescent="0.35">
      <c r="A46">
        <v>30</v>
      </c>
      <c r="F46">
        <v>44</v>
      </c>
      <c r="G46">
        <v>0</v>
      </c>
      <c r="H46">
        <f t="shared" si="0"/>
        <v>0</v>
      </c>
      <c r="I46">
        <f t="shared" si="1"/>
        <v>8.3588011310312578E-3</v>
      </c>
    </row>
    <row r="47" spans="1:9" x14ac:dyDescent="0.35">
      <c r="A47">
        <v>120</v>
      </c>
      <c r="F47">
        <v>45</v>
      </c>
      <c r="G47">
        <v>1</v>
      </c>
      <c r="H47">
        <f t="shared" si="0"/>
        <v>4.1322314049586778E-3</v>
      </c>
      <c r="I47">
        <f t="shared" si="1"/>
        <v>8.1750986926987183E-3</v>
      </c>
    </row>
    <row r="48" spans="1:9" x14ac:dyDescent="0.35">
      <c r="A48">
        <v>29</v>
      </c>
      <c r="F48">
        <v>46</v>
      </c>
      <c r="G48">
        <v>2</v>
      </c>
      <c r="H48">
        <f t="shared" si="0"/>
        <v>8.2644628099173556E-3</v>
      </c>
      <c r="I48">
        <f t="shared" si="1"/>
        <v>7.995433506278302E-3</v>
      </c>
    </row>
    <row r="49" spans="1:9" x14ac:dyDescent="0.35">
      <c r="A49">
        <v>85</v>
      </c>
      <c r="F49">
        <v>47</v>
      </c>
      <c r="G49">
        <v>1</v>
      </c>
      <c r="H49">
        <f t="shared" si="0"/>
        <v>4.1322314049586778E-3</v>
      </c>
      <c r="I49">
        <f t="shared" si="1"/>
        <v>7.8197168445699287E-3</v>
      </c>
    </row>
    <row r="50" spans="1:9" x14ac:dyDescent="0.35">
      <c r="A50">
        <v>31</v>
      </c>
      <c r="F50">
        <v>48</v>
      </c>
      <c r="G50">
        <v>1</v>
      </c>
      <c r="H50">
        <f t="shared" si="0"/>
        <v>4.1322314049586778E-3</v>
      </c>
      <c r="I50">
        <f t="shared" si="1"/>
        <v>7.6478619303424972E-3</v>
      </c>
    </row>
    <row r="51" spans="1:9" x14ac:dyDescent="0.35">
      <c r="A51">
        <v>1</v>
      </c>
      <c r="F51">
        <v>49</v>
      </c>
      <c r="G51">
        <v>3</v>
      </c>
      <c r="H51">
        <f t="shared" si="0"/>
        <v>1.2396694214876033E-2</v>
      </c>
      <c r="I51">
        <f t="shared" si="1"/>
        <v>7.4797838934791911E-3</v>
      </c>
    </row>
    <row r="52" spans="1:9" x14ac:dyDescent="0.35">
      <c r="A52">
        <v>23</v>
      </c>
      <c r="F52">
        <v>50</v>
      </c>
      <c r="G52">
        <v>1</v>
      </c>
      <c r="H52">
        <f t="shared" si="0"/>
        <v>4.1322314049586778E-3</v>
      </c>
      <c r="I52">
        <f t="shared" si="1"/>
        <v>7.3153997290645685E-3</v>
      </c>
    </row>
    <row r="53" spans="1:9" x14ac:dyDescent="0.35">
      <c r="A53">
        <v>11</v>
      </c>
      <c r="F53">
        <v>51</v>
      </c>
      <c r="G53">
        <v>3</v>
      </c>
      <c r="H53">
        <f t="shared" si="0"/>
        <v>1.2396694214876033E-2</v>
      </c>
      <c r="I53">
        <f t="shared" si="1"/>
        <v>7.1546282563927982E-3</v>
      </c>
    </row>
    <row r="54" spans="1:9" x14ac:dyDescent="0.35">
      <c r="A54">
        <v>41</v>
      </c>
      <c r="F54">
        <v>52</v>
      </c>
      <c r="G54">
        <v>0</v>
      </c>
      <c r="H54">
        <f t="shared" si="0"/>
        <v>0</v>
      </c>
      <c r="I54">
        <f t="shared" si="1"/>
        <v>6.9973900788767732E-3</v>
      </c>
    </row>
    <row r="55" spans="1:9" x14ac:dyDescent="0.35">
      <c r="A55">
        <v>57</v>
      </c>
      <c r="F55">
        <v>53</v>
      </c>
      <c r="G55">
        <v>0</v>
      </c>
      <c r="H55">
        <f t="shared" si="0"/>
        <v>0</v>
      </c>
      <c r="I55">
        <f t="shared" si="1"/>
        <v>6.843607544838308E-3</v>
      </c>
    </row>
    <row r="56" spans="1:9" x14ac:dyDescent="0.35">
      <c r="A56">
        <v>18</v>
      </c>
      <c r="F56">
        <v>54</v>
      </c>
      <c r="G56">
        <v>0</v>
      </c>
      <c r="H56">
        <f t="shared" si="0"/>
        <v>0</v>
      </c>
      <c r="I56">
        <f t="shared" si="1"/>
        <v>6.6932047091600479E-3</v>
      </c>
    </row>
    <row r="57" spans="1:9" x14ac:dyDescent="0.35">
      <c r="A57">
        <v>36</v>
      </c>
      <c r="F57">
        <v>55</v>
      </c>
      <c r="G57">
        <v>1</v>
      </c>
      <c r="H57">
        <f t="shared" si="0"/>
        <v>4.1322314049586778E-3</v>
      </c>
      <c r="I57">
        <f t="shared" si="1"/>
        <v>6.5461072957801632E-3</v>
      </c>
    </row>
    <row r="58" spans="1:9" x14ac:dyDescent="0.35">
      <c r="A58">
        <v>47</v>
      </c>
      <c r="F58">
        <v>56</v>
      </c>
      <c r="G58">
        <v>1</v>
      </c>
      <c r="H58">
        <f t="shared" si="0"/>
        <v>4.1322314049586778E-3</v>
      </c>
      <c r="I58">
        <f t="shared" si="1"/>
        <v>6.4022426610113176E-3</v>
      </c>
    </row>
    <row r="59" spans="1:9" x14ac:dyDescent="0.35">
      <c r="A59">
        <v>124</v>
      </c>
      <c r="F59">
        <v>57</v>
      </c>
      <c r="G59">
        <v>5</v>
      </c>
      <c r="H59">
        <f t="shared" si="0"/>
        <v>2.0661157024793389E-2</v>
      </c>
      <c r="I59">
        <f t="shared" si="1"/>
        <v>6.2615397576657418E-3</v>
      </c>
    </row>
    <row r="60" spans="1:9" x14ac:dyDescent="0.35">
      <c r="A60">
        <v>146</v>
      </c>
      <c r="F60">
        <v>58</v>
      </c>
      <c r="G60">
        <v>1</v>
      </c>
      <c r="H60">
        <f t="shared" si="0"/>
        <v>4.1322314049586778E-3</v>
      </c>
      <c r="I60">
        <f t="shared" si="1"/>
        <v>6.1239290999687774E-3</v>
      </c>
    </row>
    <row r="61" spans="1:9" x14ac:dyDescent="0.35">
      <c r="A61">
        <v>43</v>
      </c>
      <c r="F61">
        <v>59</v>
      </c>
      <c r="G61">
        <v>1</v>
      </c>
      <c r="H61">
        <f t="shared" si="0"/>
        <v>4.1322314049586778E-3</v>
      </c>
      <c r="I61">
        <f t="shared" si="1"/>
        <v>5.9893427292434989E-3</v>
      </c>
    </row>
    <row r="62" spans="1:9" x14ac:dyDescent="0.35">
      <c r="A62">
        <v>1</v>
      </c>
      <c r="F62">
        <v>60</v>
      </c>
      <c r="G62">
        <v>1</v>
      </c>
      <c r="H62">
        <f t="shared" si="0"/>
        <v>4.1322314049586778E-3</v>
      </c>
      <c r="I62">
        <f t="shared" si="1"/>
        <v>5.8577141803494827E-3</v>
      </c>
    </row>
    <row r="63" spans="1:9" x14ac:dyDescent="0.35">
      <c r="A63">
        <v>49</v>
      </c>
      <c r="F63">
        <v>61</v>
      </c>
      <c r="G63">
        <v>3</v>
      </c>
      <c r="H63">
        <f t="shared" si="0"/>
        <v>1.2396694214876033E-2</v>
      </c>
      <c r="I63">
        <f t="shared" si="1"/>
        <v>5.728978448859179E-3</v>
      </c>
    </row>
    <row r="64" spans="1:9" x14ac:dyDescent="0.35">
      <c r="A64">
        <v>26</v>
      </c>
      <c r="F64">
        <v>62</v>
      </c>
      <c r="G64">
        <v>2</v>
      </c>
      <c r="H64">
        <f t="shared" si="0"/>
        <v>8.2644628099173556E-3</v>
      </c>
      <c r="I64">
        <f t="shared" si="1"/>
        <v>5.6030719589556261E-3</v>
      </c>
    </row>
    <row r="65" spans="1:9" x14ac:dyDescent="0.35">
      <c r="A65">
        <v>104</v>
      </c>
      <c r="F65">
        <v>63</v>
      </c>
      <c r="G65">
        <v>0</v>
      </c>
      <c r="H65">
        <f t="shared" si="0"/>
        <v>0</v>
      </c>
      <c r="I65">
        <f t="shared" si="1"/>
        <v>5.4799325320356983E-3</v>
      </c>
    </row>
    <row r="66" spans="1:9" x14ac:dyDescent="0.35">
      <c r="A66">
        <v>84</v>
      </c>
      <c r="F66">
        <v>64</v>
      </c>
      <c r="G66">
        <v>0</v>
      </c>
      <c r="H66">
        <f t="shared" si="0"/>
        <v>0</v>
      </c>
      <c r="I66">
        <f t="shared" si="1"/>
        <v>5.359499356003365E-3</v>
      </c>
    </row>
    <row r="67" spans="1:9" x14ac:dyDescent="0.35">
      <c r="A67">
        <v>8</v>
      </c>
      <c r="F67">
        <v>65</v>
      </c>
      <c r="G67">
        <v>1</v>
      </c>
      <c r="H67">
        <f t="shared" ref="H67:H130" si="2">G67/MAX($D$6,$D$7)</f>
        <v>4.1322314049586778E-3</v>
      </c>
      <c r="I67">
        <f t="shared" ref="I67:I130" si="3">_xlfn.EXPON.DIST(F67,$D$13,FALSE)</f>
        <v>5.2417129552377786E-3</v>
      </c>
    </row>
    <row r="68" spans="1:9" x14ac:dyDescent="0.35">
      <c r="A68">
        <v>191</v>
      </c>
      <c r="F68">
        <v>66</v>
      </c>
      <c r="G68">
        <v>1</v>
      </c>
      <c r="H68">
        <f t="shared" si="2"/>
        <v>4.1322314049586778E-3</v>
      </c>
      <c r="I68">
        <f t="shared" si="3"/>
        <v>5.1265151612213955E-3</v>
      </c>
    </row>
    <row r="69" spans="1:9" x14ac:dyDescent="0.35">
      <c r="A69">
        <v>10</v>
      </c>
      <c r="F69">
        <v>67</v>
      </c>
      <c r="G69">
        <v>2</v>
      </c>
      <c r="H69">
        <f t="shared" si="2"/>
        <v>8.2644628099173556E-3</v>
      </c>
      <c r="I69">
        <f t="shared" si="3"/>
        <v>5.0138490838136053E-3</v>
      </c>
    </row>
    <row r="70" spans="1:9" x14ac:dyDescent="0.35">
      <c r="A70">
        <v>69</v>
      </c>
      <c r="F70">
        <v>68</v>
      </c>
      <c r="G70">
        <v>0</v>
      </c>
      <c r="H70">
        <f t="shared" si="2"/>
        <v>0</v>
      </c>
      <c r="I70">
        <f t="shared" si="3"/>
        <v>4.903659083155665E-3</v>
      </c>
    </row>
    <row r="71" spans="1:9" x14ac:dyDescent="0.35">
      <c r="A71">
        <v>14</v>
      </c>
      <c r="F71">
        <v>69</v>
      </c>
      <c r="G71">
        <v>1</v>
      </c>
      <c r="H71">
        <f t="shared" si="2"/>
        <v>4.1322314049586778E-3</v>
      </c>
      <c r="I71">
        <f t="shared" si="3"/>
        <v>4.7958907421931053E-3</v>
      </c>
    </row>
    <row r="72" spans="1:9" x14ac:dyDescent="0.35">
      <c r="A72">
        <v>0</v>
      </c>
      <c r="F72">
        <v>70</v>
      </c>
      <c r="G72">
        <v>3</v>
      </c>
      <c r="H72">
        <f t="shared" si="2"/>
        <v>1.2396694214876033E-2</v>
      </c>
      <c r="I72">
        <f t="shared" si="3"/>
        <v>4.6904908398020051E-3</v>
      </c>
    </row>
    <row r="73" spans="1:9" x14ac:dyDescent="0.35">
      <c r="A73">
        <v>4</v>
      </c>
      <c r="F73">
        <v>71</v>
      </c>
      <c r="G73">
        <v>2</v>
      </c>
      <c r="H73">
        <f t="shared" si="2"/>
        <v>8.2644628099173556E-3</v>
      </c>
      <c r="I73">
        <f t="shared" si="3"/>
        <v>4.5874073245058622E-3</v>
      </c>
    </row>
    <row r="74" spans="1:9" x14ac:dyDescent="0.35">
      <c r="A74">
        <v>66</v>
      </c>
      <c r="F74">
        <v>72</v>
      </c>
      <c r="G74">
        <v>1</v>
      </c>
      <c r="H74">
        <f t="shared" si="2"/>
        <v>4.1322314049586778E-3</v>
      </c>
      <c r="I74">
        <f t="shared" si="3"/>
        <v>4.4865892887701198E-3</v>
      </c>
    </row>
    <row r="75" spans="1:9" x14ac:dyDescent="0.35">
      <c r="A75">
        <v>9</v>
      </c>
      <c r="F75">
        <v>73</v>
      </c>
      <c r="G75">
        <v>2</v>
      </c>
      <c r="H75">
        <f t="shared" si="2"/>
        <v>8.2644628099173556E-3</v>
      </c>
      <c r="I75">
        <f t="shared" si="3"/>
        <v>4.3879869438615939E-3</v>
      </c>
    </row>
    <row r="76" spans="1:9" x14ac:dyDescent="0.35">
      <c r="A76">
        <v>37</v>
      </c>
      <c r="F76">
        <v>74</v>
      </c>
      <c r="G76">
        <v>0</v>
      </c>
      <c r="H76">
        <f t="shared" si="2"/>
        <v>0</v>
      </c>
      <c r="I76">
        <f t="shared" si="3"/>
        <v>4.2915515952604393E-3</v>
      </c>
    </row>
    <row r="77" spans="1:9" x14ac:dyDescent="0.35">
      <c r="A77">
        <v>15</v>
      </c>
      <c r="F77">
        <v>75</v>
      </c>
      <c r="G77">
        <v>0</v>
      </c>
      <c r="H77">
        <f t="shared" si="2"/>
        <v>0</v>
      </c>
      <c r="I77">
        <f t="shared" si="3"/>
        <v>4.1972356186124856E-3</v>
      </c>
    </row>
    <row r="78" spans="1:9" x14ac:dyDescent="0.35">
      <c r="A78">
        <v>96</v>
      </c>
      <c r="F78">
        <v>76</v>
      </c>
      <c r="G78">
        <v>0</v>
      </c>
      <c r="H78">
        <f t="shared" si="2"/>
        <v>0</v>
      </c>
      <c r="I78">
        <f t="shared" si="3"/>
        <v>4.1049924362100629E-3</v>
      </c>
    </row>
    <row r="79" spans="1:9" x14ac:dyDescent="0.35">
      <c r="A79">
        <v>32</v>
      </c>
      <c r="F79">
        <v>77</v>
      </c>
      <c r="G79">
        <v>1</v>
      </c>
      <c r="H79">
        <f t="shared" si="2"/>
        <v>4.1322314049586778E-3</v>
      </c>
      <c r="I79">
        <f t="shared" si="3"/>
        <v>4.0147764939897227E-3</v>
      </c>
    </row>
    <row r="80" spans="1:9" x14ac:dyDescent="0.35">
      <c r="A80">
        <v>43</v>
      </c>
      <c r="F80">
        <v>78</v>
      </c>
      <c r="G80">
        <v>0</v>
      </c>
      <c r="H80">
        <f t="shared" si="2"/>
        <v>0</v>
      </c>
      <c r="I80">
        <f t="shared" si="3"/>
        <v>3.9265432390354835E-3</v>
      </c>
    </row>
    <row r="81" spans="1:9" x14ac:dyDescent="0.35">
      <c r="A81">
        <v>67</v>
      </c>
      <c r="F81">
        <v>79</v>
      </c>
      <c r="G81">
        <v>1</v>
      </c>
      <c r="H81">
        <f t="shared" si="2"/>
        <v>4.1322314049586778E-3</v>
      </c>
      <c r="I81">
        <f t="shared" si="3"/>
        <v>3.8402490975764712E-3</v>
      </c>
    </row>
    <row r="82" spans="1:9" x14ac:dyDescent="0.35">
      <c r="A82">
        <v>14</v>
      </c>
      <c r="F82">
        <v>80</v>
      </c>
      <c r="G82">
        <v>0</v>
      </c>
      <c r="H82">
        <f t="shared" si="2"/>
        <v>0</v>
      </c>
      <c r="I82">
        <f t="shared" si="3"/>
        <v>3.7558514534681352E-3</v>
      </c>
    </row>
    <row r="83" spans="1:9" x14ac:dyDescent="0.35">
      <c r="A83">
        <v>134</v>
      </c>
      <c r="F83">
        <v>81</v>
      </c>
      <c r="G83">
        <v>0</v>
      </c>
      <c r="H83">
        <f t="shared" si="2"/>
        <v>0</v>
      </c>
      <c r="I83">
        <f t="shared" si="3"/>
        <v>3.6733086271463675E-3</v>
      </c>
    </row>
    <row r="84" spans="1:9" x14ac:dyDescent="0.35">
      <c r="A84">
        <v>15</v>
      </c>
      <c r="F84">
        <v>82</v>
      </c>
      <c r="G84">
        <v>0</v>
      </c>
      <c r="H84">
        <f t="shared" si="2"/>
        <v>0</v>
      </c>
      <c r="I84">
        <f t="shared" si="3"/>
        <v>3.5925798550441555E-3</v>
      </c>
    </row>
    <row r="85" spans="1:9" x14ac:dyDescent="0.35">
      <c r="A85">
        <v>203</v>
      </c>
      <c r="F85">
        <v>83</v>
      </c>
      <c r="G85">
        <v>1</v>
      </c>
      <c r="H85">
        <f t="shared" si="2"/>
        <v>4.1322314049586778E-3</v>
      </c>
      <c r="I85">
        <f t="shared" si="3"/>
        <v>3.5136252694605939E-3</v>
      </c>
    </row>
    <row r="86" spans="1:9" x14ac:dyDescent="0.35">
      <c r="A86">
        <v>108</v>
      </c>
      <c r="F86">
        <v>84</v>
      </c>
      <c r="G86">
        <v>1</v>
      </c>
      <c r="H86">
        <f t="shared" si="2"/>
        <v>4.1322314049586778E-3</v>
      </c>
      <c r="I86">
        <f t="shared" si="3"/>
        <v>3.4364058788723291E-3</v>
      </c>
    </row>
    <row r="87" spans="1:9" x14ac:dyDescent="0.35">
      <c r="A87">
        <v>9</v>
      </c>
      <c r="F87">
        <v>85</v>
      </c>
      <c r="G87">
        <v>1</v>
      </c>
      <c r="H87">
        <f t="shared" si="2"/>
        <v>4.1322314049586778E-3</v>
      </c>
      <c r="I87">
        <f t="shared" si="3"/>
        <v>3.3608835486776834E-3</v>
      </c>
    </row>
    <row r="88" spans="1:9" x14ac:dyDescent="0.35">
      <c r="A88">
        <v>4</v>
      </c>
      <c r="F88">
        <v>86</v>
      </c>
      <c r="G88">
        <v>1</v>
      </c>
      <c r="H88">
        <f t="shared" si="2"/>
        <v>4.1322314049586778E-3</v>
      </c>
      <c r="I88">
        <f t="shared" si="3"/>
        <v>3.2870209823639856E-3</v>
      </c>
    </row>
    <row r="89" spans="1:9" x14ac:dyDescent="0.35">
      <c r="A89">
        <v>57</v>
      </c>
      <c r="F89">
        <v>87</v>
      </c>
      <c r="G89">
        <v>0</v>
      </c>
      <c r="H89">
        <f t="shared" si="2"/>
        <v>0</v>
      </c>
      <c r="I89">
        <f t="shared" si="3"/>
        <v>3.2147817030887794E-3</v>
      </c>
    </row>
    <row r="90" spans="1:9" x14ac:dyDescent="0.35">
      <c r="A90">
        <v>40</v>
      </c>
      <c r="F90">
        <v>88</v>
      </c>
      <c r="G90">
        <v>0</v>
      </c>
      <c r="H90">
        <f t="shared" si="2"/>
        <v>0</v>
      </c>
      <c r="I90">
        <f t="shared" si="3"/>
        <v>3.1441300356658242E-3</v>
      </c>
    </row>
    <row r="91" spans="1:9" x14ac:dyDescent="0.35">
      <c r="A91">
        <v>9</v>
      </c>
      <c r="F91">
        <v>89</v>
      </c>
      <c r="G91">
        <v>1</v>
      </c>
      <c r="H91">
        <f t="shared" si="2"/>
        <v>4.1322314049586778E-3</v>
      </c>
      <c r="I91">
        <f t="shared" si="3"/>
        <v>3.0750310889469988E-3</v>
      </c>
    </row>
    <row r="92" spans="1:9" x14ac:dyDescent="0.35">
      <c r="A92">
        <v>20</v>
      </c>
      <c r="F92">
        <v>90</v>
      </c>
      <c r="G92">
        <v>0</v>
      </c>
      <c r="H92">
        <f t="shared" si="2"/>
        <v>0</v>
      </c>
      <c r="I92">
        <f t="shared" si="3"/>
        <v>3.0074507385913934E-3</v>
      </c>
    </row>
    <row r="93" spans="1:9" x14ac:dyDescent="0.35">
      <c r="A93">
        <v>13</v>
      </c>
      <c r="F93">
        <v>91</v>
      </c>
      <c r="G93">
        <v>0</v>
      </c>
      <c r="H93">
        <f t="shared" si="2"/>
        <v>0</v>
      </c>
      <c r="I93">
        <f t="shared" si="3"/>
        <v>2.9413556102130881E-3</v>
      </c>
    </row>
    <row r="94" spans="1:9" x14ac:dyDescent="0.35">
      <c r="A94">
        <v>70</v>
      </c>
      <c r="F94">
        <v>92</v>
      </c>
      <c r="G94">
        <v>0</v>
      </c>
      <c r="H94">
        <f t="shared" si="2"/>
        <v>0</v>
      </c>
      <c r="I94">
        <f t="shared" si="3"/>
        <v>2.8767130628992985E-3</v>
      </c>
    </row>
    <row r="95" spans="1:9" x14ac:dyDescent="0.35">
      <c r="A95">
        <v>123</v>
      </c>
      <c r="F95">
        <v>93</v>
      </c>
      <c r="G95">
        <v>0</v>
      </c>
      <c r="H95">
        <f t="shared" si="2"/>
        <v>0</v>
      </c>
      <c r="I95">
        <f t="shared" si="3"/>
        <v>2.8134911730907457E-3</v>
      </c>
    </row>
    <row r="96" spans="1:9" x14ac:dyDescent="0.35">
      <c r="A96">
        <v>3</v>
      </c>
      <c r="F96">
        <v>94</v>
      </c>
      <c r="G96">
        <v>2</v>
      </c>
      <c r="H96">
        <f t="shared" si="2"/>
        <v>8.2644628099173556E-3</v>
      </c>
      <c r="I96">
        <f t="shared" si="3"/>
        <v>2.7516587188162796E-3</v>
      </c>
    </row>
    <row r="97" spans="1:9" x14ac:dyDescent="0.35">
      <c r="A97">
        <v>49</v>
      </c>
      <c r="F97">
        <v>95</v>
      </c>
      <c r="G97">
        <v>0</v>
      </c>
      <c r="H97">
        <f t="shared" si="2"/>
        <v>0</v>
      </c>
      <c r="I97">
        <f t="shared" si="3"/>
        <v>2.6911851642739942E-3</v>
      </c>
    </row>
    <row r="98" spans="1:9" x14ac:dyDescent="0.35">
      <c r="A98">
        <v>33</v>
      </c>
      <c r="F98">
        <v>96</v>
      </c>
      <c r="G98">
        <v>1</v>
      </c>
      <c r="H98">
        <f t="shared" si="2"/>
        <v>4.1322314049586778E-3</v>
      </c>
      <c r="I98">
        <f t="shared" si="3"/>
        <v>2.6320406447511934E-3</v>
      </c>
    </row>
    <row r="99" spans="1:9" x14ac:dyDescent="0.35">
      <c r="A99">
        <v>27</v>
      </c>
      <c r="F99">
        <v>97</v>
      </c>
      <c r="G99">
        <v>0</v>
      </c>
      <c r="H99">
        <f t="shared" si="2"/>
        <v>0</v>
      </c>
      <c r="I99">
        <f t="shared" si="3"/>
        <v>2.5741959518757822E-3</v>
      </c>
    </row>
    <row r="100" spans="1:9" x14ac:dyDescent="0.35">
      <c r="A100">
        <v>16</v>
      </c>
      <c r="F100">
        <v>98</v>
      </c>
      <c r="G100">
        <v>1</v>
      </c>
      <c r="H100">
        <f t="shared" si="2"/>
        <v>4.1322314049586778E-3</v>
      </c>
      <c r="I100">
        <f t="shared" si="3"/>
        <v>2.5176225191917826E-3</v>
      </c>
    </row>
    <row r="101" spans="1:9" x14ac:dyDescent="0.35">
      <c r="A101">
        <v>71</v>
      </c>
      <c r="F101">
        <v>99</v>
      </c>
      <c r="G101">
        <v>0</v>
      </c>
      <c r="H101">
        <f t="shared" si="2"/>
        <v>0</v>
      </c>
      <c r="I101">
        <f t="shared" si="3"/>
        <v>2.462292408051864E-3</v>
      </c>
    </row>
    <row r="102" spans="1:9" x14ac:dyDescent="0.35">
      <c r="A102">
        <v>30</v>
      </c>
      <c r="F102">
        <v>100</v>
      </c>
      <c r="G102">
        <v>0</v>
      </c>
      <c r="H102">
        <f t="shared" si="2"/>
        <v>0</v>
      </c>
      <c r="I102">
        <f t="shared" si="3"/>
        <v>2.408178293819908E-3</v>
      </c>
    </row>
    <row r="103" spans="1:9" x14ac:dyDescent="0.35">
      <c r="A103">
        <v>30</v>
      </c>
      <c r="F103">
        <v>101</v>
      </c>
      <c r="G103">
        <v>0</v>
      </c>
      <c r="H103">
        <f t="shared" si="2"/>
        <v>0</v>
      </c>
      <c r="I103">
        <f t="shared" si="3"/>
        <v>2.3552534523768112E-3</v>
      </c>
    </row>
    <row r="104" spans="1:9" x14ac:dyDescent="0.35">
      <c r="A104">
        <v>5</v>
      </c>
      <c r="F104">
        <v>102</v>
      </c>
      <c r="G104">
        <v>0</v>
      </c>
      <c r="H104">
        <f t="shared" si="2"/>
        <v>0</v>
      </c>
      <c r="I104">
        <f t="shared" si="3"/>
        <v>2.3034917469228412E-3</v>
      </c>
    </row>
    <row r="105" spans="1:9" x14ac:dyDescent="0.35">
      <c r="A105">
        <v>57</v>
      </c>
      <c r="F105">
        <v>103</v>
      </c>
      <c r="G105">
        <v>0</v>
      </c>
      <c r="H105">
        <f t="shared" si="2"/>
        <v>0</v>
      </c>
      <c r="I105">
        <f t="shared" si="3"/>
        <v>2.2528676150700474E-3</v>
      </c>
    </row>
    <row r="106" spans="1:9" x14ac:dyDescent="0.35">
      <c r="A106">
        <v>42</v>
      </c>
      <c r="F106">
        <v>104</v>
      </c>
      <c r="G106">
        <v>2</v>
      </c>
      <c r="H106">
        <f t="shared" si="2"/>
        <v>8.2644628099173556E-3</v>
      </c>
      <c r="I106">
        <f t="shared" si="3"/>
        <v>2.2033560562183391E-3</v>
      </c>
    </row>
    <row r="107" spans="1:9" x14ac:dyDescent="0.35">
      <c r="A107">
        <v>71</v>
      </c>
      <c r="F107">
        <v>105</v>
      </c>
      <c r="G107">
        <v>1</v>
      </c>
      <c r="H107">
        <f t="shared" si="2"/>
        <v>4.1322314049586778E-3</v>
      </c>
      <c r="I107">
        <f t="shared" si="3"/>
        <v>2.1549326192090014E-3</v>
      </c>
    </row>
    <row r="108" spans="1:9" x14ac:dyDescent="0.35">
      <c r="A108">
        <v>14</v>
      </c>
      <c r="F108">
        <v>106</v>
      </c>
      <c r="G108">
        <v>0</v>
      </c>
      <c r="H108">
        <f t="shared" si="2"/>
        <v>0</v>
      </c>
      <c r="I108">
        <f t="shared" si="3"/>
        <v>2.1075733902495516E-3</v>
      </c>
    </row>
    <row r="109" spans="1:9" x14ac:dyDescent="0.35">
      <c r="A109">
        <v>48</v>
      </c>
      <c r="F109">
        <v>107</v>
      </c>
      <c r="G109">
        <v>0</v>
      </c>
      <c r="H109">
        <f t="shared" si="2"/>
        <v>0</v>
      </c>
      <c r="I109">
        <f t="shared" si="3"/>
        <v>2.0612549811039743E-3</v>
      </c>
    </row>
    <row r="110" spans="1:9" x14ac:dyDescent="0.35">
      <c r="A110">
        <v>57</v>
      </c>
      <c r="F110">
        <v>108</v>
      </c>
      <c r="G110">
        <v>1</v>
      </c>
      <c r="H110">
        <f t="shared" si="2"/>
        <v>4.1322314049586778E-3</v>
      </c>
      <c r="I110">
        <f t="shared" si="3"/>
        <v>2.0159545175425005E-3</v>
      </c>
    </row>
    <row r="111" spans="1:9" x14ac:dyDescent="0.35">
      <c r="A111">
        <v>141</v>
      </c>
      <c r="F111">
        <v>109</v>
      </c>
      <c r="G111">
        <v>0</v>
      </c>
      <c r="H111">
        <f t="shared" si="2"/>
        <v>0</v>
      </c>
      <c r="I111">
        <f t="shared" si="3"/>
        <v>1.9716496280452224E-3</v>
      </c>
    </row>
    <row r="112" spans="1:9" x14ac:dyDescent="0.35">
      <c r="A112">
        <v>9</v>
      </c>
      <c r="F112">
        <v>110</v>
      </c>
      <c r="G112">
        <v>0</v>
      </c>
      <c r="H112">
        <f t="shared" si="2"/>
        <v>0</v>
      </c>
      <c r="I112">
        <f t="shared" si="3"/>
        <v>1.9283184327539829E-3</v>
      </c>
    </row>
    <row r="113" spans="1:9" x14ac:dyDescent="0.35">
      <c r="A113">
        <v>55</v>
      </c>
      <c r="F113">
        <v>111</v>
      </c>
      <c r="G113">
        <v>0</v>
      </c>
      <c r="H113">
        <f t="shared" si="2"/>
        <v>0</v>
      </c>
      <c r="I113">
        <f t="shared" si="3"/>
        <v>1.8859395326670536E-3</v>
      </c>
    </row>
    <row r="114" spans="1:9" x14ac:dyDescent="0.35">
      <c r="A114">
        <v>1</v>
      </c>
      <c r="F114">
        <v>112</v>
      </c>
      <c r="G114">
        <v>0</v>
      </c>
      <c r="H114">
        <f t="shared" si="2"/>
        <v>0</v>
      </c>
      <c r="I114">
        <f t="shared" si="3"/>
        <v>1.844491999071297E-3</v>
      </c>
    </row>
    <row r="115" spans="1:9" x14ac:dyDescent="0.35">
      <c r="A115">
        <v>21</v>
      </c>
      <c r="F115">
        <v>113</v>
      </c>
      <c r="G115">
        <v>0</v>
      </c>
      <c r="H115">
        <f t="shared" si="2"/>
        <v>0</v>
      </c>
      <c r="I115">
        <f t="shared" si="3"/>
        <v>1.8039553632065732E-3</v>
      </c>
    </row>
    <row r="116" spans="1:9" x14ac:dyDescent="0.35">
      <c r="A116">
        <v>26</v>
      </c>
      <c r="F116">
        <v>114</v>
      </c>
      <c r="G116">
        <v>0</v>
      </c>
      <c r="H116">
        <f t="shared" si="2"/>
        <v>0</v>
      </c>
      <c r="I116">
        <f t="shared" si="3"/>
        <v>1.764309606157294E-3</v>
      </c>
    </row>
    <row r="117" spans="1:9" x14ac:dyDescent="0.35">
      <c r="A117">
        <v>73</v>
      </c>
      <c r="F117">
        <v>115</v>
      </c>
      <c r="G117">
        <v>0</v>
      </c>
      <c r="H117">
        <f t="shared" si="2"/>
        <v>0</v>
      </c>
      <c r="I117">
        <f t="shared" si="3"/>
        <v>1.7255351489661303E-3</v>
      </c>
    </row>
    <row r="118" spans="1:9" x14ac:dyDescent="0.35">
      <c r="A118">
        <v>13</v>
      </c>
      <c r="F118">
        <v>116</v>
      </c>
      <c r="G118">
        <v>0</v>
      </c>
      <c r="H118">
        <f t="shared" si="2"/>
        <v>0</v>
      </c>
      <c r="I118">
        <f t="shared" si="3"/>
        <v>1.6876128429649979E-3</v>
      </c>
    </row>
    <row r="119" spans="1:9" x14ac:dyDescent="0.35">
      <c r="A119">
        <v>57</v>
      </c>
      <c r="F119">
        <v>117</v>
      </c>
      <c r="G119">
        <v>0</v>
      </c>
      <c r="H119">
        <f t="shared" si="2"/>
        <v>0</v>
      </c>
      <c r="I119">
        <f t="shared" si="3"/>
        <v>1.6505239603185307E-3</v>
      </c>
    </row>
    <row r="120" spans="1:9" x14ac:dyDescent="0.35">
      <c r="A120">
        <v>8</v>
      </c>
      <c r="F120">
        <v>118</v>
      </c>
      <c r="G120">
        <v>0</v>
      </c>
      <c r="H120">
        <f t="shared" si="2"/>
        <v>0</v>
      </c>
      <c r="I120">
        <f t="shared" si="3"/>
        <v>1.6142501847753884E-3</v>
      </c>
    </row>
    <row r="121" spans="1:9" x14ac:dyDescent="0.35">
      <c r="A121">
        <v>40</v>
      </c>
      <c r="F121">
        <v>119</v>
      </c>
      <c r="G121">
        <v>0</v>
      </c>
      <c r="H121">
        <f t="shared" si="2"/>
        <v>0</v>
      </c>
      <c r="I121">
        <f t="shared" si="3"/>
        <v>1.5787736026228226E-3</v>
      </c>
    </row>
    <row r="122" spans="1:9" x14ac:dyDescent="0.35">
      <c r="A122">
        <v>37</v>
      </c>
      <c r="F122">
        <v>120</v>
      </c>
      <c r="G122">
        <v>1</v>
      </c>
      <c r="H122">
        <f t="shared" si="2"/>
        <v>4.1322314049586778E-3</v>
      </c>
      <c r="I122">
        <f t="shared" si="3"/>
        <v>1.5440766938400337E-3</v>
      </c>
    </row>
    <row r="123" spans="1:9" x14ac:dyDescent="0.35">
      <c r="A123">
        <v>20</v>
      </c>
      <c r="F123">
        <v>121</v>
      </c>
      <c r="G123">
        <v>0</v>
      </c>
      <c r="H123">
        <f t="shared" si="2"/>
        <v>0</v>
      </c>
      <c r="I123">
        <f t="shared" si="3"/>
        <v>1.510142323445955E-3</v>
      </c>
    </row>
    <row r="124" spans="1:9" x14ac:dyDescent="0.35">
      <c r="A124">
        <v>18</v>
      </c>
      <c r="F124">
        <v>122</v>
      </c>
      <c r="G124">
        <v>0</v>
      </c>
      <c r="H124">
        <f t="shared" si="2"/>
        <v>0</v>
      </c>
      <c r="I124">
        <f t="shared" si="3"/>
        <v>1.476953733037182E-3</v>
      </c>
    </row>
    <row r="125" spans="1:9" x14ac:dyDescent="0.35">
      <c r="A125">
        <v>104</v>
      </c>
      <c r="F125">
        <v>123</v>
      </c>
      <c r="G125">
        <v>1</v>
      </c>
      <c r="H125">
        <f t="shared" si="2"/>
        <v>4.1322314049586778E-3</v>
      </c>
      <c r="I125">
        <f t="shared" si="3"/>
        <v>1.4444945325118787E-3</v>
      </c>
    </row>
    <row r="126" spans="1:9" x14ac:dyDescent="0.35">
      <c r="A126">
        <v>21</v>
      </c>
      <c r="F126">
        <v>124</v>
      </c>
      <c r="G126">
        <v>1</v>
      </c>
      <c r="H126">
        <f t="shared" si="2"/>
        <v>4.1322314049586778E-3</v>
      </c>
      <c r="I126">
        <f t="shared" si="3"/>
        <v>1.4127486919755677E-3</v>
      </c>
    </row>
    <row r="127" spans="1:9" x14ac:dyDescent="0.35">
      <c r="A127">
        <v>8</v>
      </c>
      <c r="F127">
        <v>125</v>
      </c>
      <c r="G127">
        <v>1</v>
      </c>
      <c r="H127">
        <f t="shared" si="2"/>
        <v>4.1322314049586778E-3</v>
      </c>
      <c r="I127">
        <f t="shared" si="3"/>
        <v>1.3817005338248071E-3</v>
      </c>
    </row>
    <row r="128" spans="1:9" x14ac:dyDescent="0.35">
      <c r="A128">
        <v>72</v>
      </c>
      <c r="F128">
        <v>126</v>
      </c>
      <c r="G128">
        <v>0</v>
      </c>
      <c r="H128">
        <f t="shared" si="2"/>
        <v>0</v>
      </c>
      <c r="I128">
        <f t="shared" si="3"/>
        <v>1.3513347250048435E-3</v>
      </c>
    </row>
    <row r="129" spans="1:9" x14ac:dyDescent="0.35">
      <c r="A129">
        <v>155</v>
      </c>
      <c r="F129">
        <v>127</v>
      </c>
      <c r="G129">
        <v>0</v>
      </c>
      <c r="H129">
        <f t="shared" si="2"/>
        <v>0</v>
      </c>
      <c r="I129">
        <f t="shared" si="3"/>
        <v>1.3216362694374248E-3</v>
      </c>
    </row>
    <row r="130" spans="1:9" x14ac:dyDescent="0.35">
      <c r="A130">
        <v>17</v>
      </c>
      <c r="F130">
        <v>128</v>
      </c>
      <c r="G130">
        <v>0</v>
      </c>
      <c r="H130">
        <f t="shared" si="2"/>
        <v>0</v>
      </c>
      <c r="I130">
        <f t="shared" si="3"/>
        <v>1.2925905006150218E-3</v>
      </c>
    </row>
    <row r="131" spans="1:9" x14ac:dyDescent="0.35">
      <c r="A131">
        <v>51</v>
      </c>
      <c r="F131">
        <v>129</v>
      </c>
      <c r="G131">
        <v>0</v>
      </c>
      <c r="H131">
        <f t="shared" ref="H131:H194" si="4">G131/MAX($D$6,$D$7)</f>
        <v>0</v>
      </c>
      <c r="I131">
        <f t="shared" ref="I131:I194" si="5">_xlfn.EXPON.DIST(F131,$D$13,FALSE)</f>
        <v>1.2641830743578115E-3</v>
      </c>
    </row>
    <row r="132" spans="1:9" x14ac:dyDescent="0.35">
      <c r="A132">
        <v>51</v>
      </c>
      <c r="F132">
        <v>130</v>
      </c>
      <c r="G132">
        <v>0</v>
      </c>
      <c r="H132">
        <f t="shared" si="4"/>
        <v>0</v>
      </c>
      <c r="I132">
        <f t="shared" si="5"/>
        <v>1.2363999617298403E-3</v>
      </c>
    </row>
    <row r="133" spans="1:9" x14ac:dyDescent="0.35">
      <c r="A133">
        <v>86</v>
      </c>
      <c r="F133">
        <v>131</v>
      </c>
      <c r="G133">
        <v>0</v>
      </c>
      <c r="H133">
        <f t="shared" si="4"/>
        <v>0</v>
      </c>
      <c r="I133">
        <f t="shared" si="5"/>
        <v>1.2092274421108683E-3</v>
      </c>
    </row>
    <row r="134" spans="1:9" x14ac:dyDescent="0.35">
      <c r="A134">
        <v>10</v>
      </c>
      <c r="F134">
        <v>132</v>
      </c>
      <c r="G134">
        <v>0</v>
      </c>
      <c r="H134">
        <f t="shared" si="4"/>
        <v>0</v>
      </c>
      <c r="I134">
        <f t="shared" si="5"/>
        <v>1.1826520964204775E-3</v>
      </c>
    </row>
    <row r="135" spans="1:9" x14ac:dyDescent="0.35">
      <c r="A135">
        <v>79</v>
      </c>
      <c r="F135">
        <v>133</v>
      </c>
      <c r="G135">
        <v>0</v>
      </c>
      <c r="H135">
        <f t="shared" si="4"/>
        <v>0</v>
      </c>
      <c r="I135">
        <f t="shared" si="5"/>
        <v>1.1566608004910902E-3</v>
      </c>
    </row>
    <row r="136" spans="1:9" x14ac:dyDescent="0.35">
      <c r="A136">
        <v>14</v>
      </c>
      <c r="F136">
        <v>134</v>
      </c>
      <c r="G136">
        <v>1</v>
      </c>
      <c r="H136">
        <f t="shared" si="4"/>
        <v>4.1322314049586778E-3</v>
      </c>
      <c r="I136">
        <f t="shared" si="5"/>
        <v>1.1312407185866337E-3</v>
      </c>
    </row>
    <row r="137" spans="1:9" x14ac:dyDescent="0.35">
      <c r="A137">
        <v>34</v>
      </c>
      <c r="F137">
        <v>135</v>
      </c>
      <c r="G137">
        <v>1</v>
      </c>
      <c r="H137">
        <f t="shared" si="4"/>
        <v>4.1322314049586778E-3</v>
      </c>
      <c r="I137">
        <f t="shared" si="5"/>
        <v>1.1063792970636432E-3</v>
      </c>
    </row>
    <row r="138" spans="1:9" x14ac:dyDescent="0.35">
      <c r="A138">
        <v>18</v>
      </c>
      <c r="F138">
        <v>136</v>
      </c>
      <c r="G138">
        <v>0</v>
      </c>
      <c r="H138">
        <f t="shared" si="4"/>
        <v>0</v>
      </c>
      <c r="I138">
        <f t="shared" si="5"/>
        <v>1.0820642581716776E-3</v>
      </c>
    </row>
    <row r="139" spans="1:9" x14ac:dyDescent="0.35">
      <c r="A139">
        <v>83</v>
      </c>
      <c r="F139">
        <v>137</v>
      </c>
      <c r="G139">
        <v>0</v>
      </c>
      <c r="H139">
        <f t="shared" si="4"/>
        <v>0</v>
      </c>
      <c r="I139">
        <f t="shared" si="5"/>
        <v>1.0582835939899821E-3</v>
      </c>
    </row>
    <row r="140" spans="1:9" x14ac:dyDescent="0.35">
      <c r="A140">
        <v>25</v>
      </c>
      <c r="F140">
        <v>138</v>
      </c>
      <c r="G140">
        <v>0</v>
      </c>
      <c r="H140">
        <f t="shared" si="4"/>
        <v>0</v>
      </c>
      <c r="I140">
        <f t="shared" si="5"/>
        <v>1.0350255604974093E-3</v>
      </c>
    </row>
    <row r="141" spans="1:9" x14ac:dyDescent="0.35">
      <c r="A141">
        <v>10</v>
      </c>
      <c r="F141">
        <v>139</v>
      </c>
      <c r="G141">
        <v>0</v>
      </c>
      <c r="H141">
        <f t="shared" si="4"/>
        <v>0</v>
      </c>
      <c r="I141">
        <f t="shared" si="5"/>
        <v>1.01227867177266E-3</v>
      </c>
    </row>
    <row r="142" spans="1:9" x14ac:dyDescent="0.35">
      <c r="A142">
        <v>62</v>
      </c>
      <c r="F142">
        <v>140</v>
      </c>
      <c r="G142">
        <v>0</v>
      </c>
      <c r="H142">
        <f t="shared" si="4"/>
        <v>0</v>
      </c>
      <c r="I142">
        <f t="shared" si="5"/>
        <v>9.9003169432199307E-4</v>
      </c>
    </row>
    <row r="143" spans="1:9" x14ac:dyDescent="0.35">
      <c r="A143">
        <v>61</v>
      </c>
      <c r="F143">
        <v>141</v>
      </c>
      <c r="G143">
        <v>1</v>
      </c>
      <c r="H143">
        <f t="shared" si="4"/>
        <v>4.1322314049586778E-3</v>
      </c>
      <c r="I143">
        <f t="shared" si="5"/>
        <v>9.6827364153159181E-4</v>
      </c>
    </row>
    <row r="144" spans="1:9" x14ac:dyDescent="0.35">
      <c r="A144">
        <v>1</v>
      </c>
      <c r="F144">
        <v>142</v>
      </c>
      <c r="G144">
        <v>0</v>
      </c>
      <c r="H144">
        <f t="shared" si="4"/>
        <v>0</v>
      </c>
      <c r="I144">
        <f t="shared" si="5"/>
        <v>9.4699376824185146E-4</v>
      </c>
    </row>
    <row r="145" spans="1:9" x14ac:dyDescent="0.35">
      <c r="A145">
        <v>33</v>
      </c>
      <c r="F145">
        <v>143</v>
      </c>
      <c r="G145">
        <v>0</v>
      </c>
      <c r="H145">
        <f t="shared" si="4"/>
        <v>0</v>
      </c>
      <c r="I145">
        <f t="shared" si="5"/>
        <v>9.2618156544091175E-4</v>
      </c>
    </row>
    <row r="146" spans="1:9" x14ac:dyDescent="0.35">
      <c r="A146">
        <v>70</v>
      </c>
      <c r="F146">
        <v>144</v>
      </c>
      <c r="G146">
        <v>0</v>
      </c>
      <c r="H146">
        <f t="shared" si="4"/>
        <v>0</v>
      </c>
      <c r="I146">
        <f t="shared" si="5"/>
        <v>9.0582675507480475E-4</v>
      </c>
    </row>
    <row r="147" spans="1:9" x14ac:dyDescent="0.35">
      <c r="A147">
        <v>31</v>
      </c>
      <c r="F147">
        <v>145</v>
      </c>
      <c r="G147">
        <v>0</v>
      </c>
      <c r="H147">
        <f t="shared" si="4"/>
        <v>0</v>
      </c>
      <c r="I147">
        <f t="shared" si="5"/>
        <v>8.8591928497166528E-4</v>
      </c>
    </row>
    <row r="148" spans="1:9" x14ac:dyDescent="0.35">
      <c r="A148">
        <v>45</v>
      </c>
      <c r="F148">
        <v>146</v>
      </c>
      <c r="G148">
        <v>1</v>
      </c>
      <c r="H148">
        <f t="shared" si="4"/>
        <v>4.1322314049586778E-3</v>
      </c>
      <c r="I148">
        <f t="shared" si="5"/>
        <v>8.6644932387749149E-4</v>
      </c>
    </row>
    <row r="149" spans="1:9" x14ac:dyDescent="0.35">
      <c r="A149">
        <v>1</v>
      </c>
      <c r="F149">
        <v>147</v>
      </c>
      <c r="G149">
        <v>0</v>
      </c>
      <c r="H149">
        <f t="shared" si="4"/>
        <v>0</v>
      </c>
      <c r="I149">
        <f t="shared" si="5"/>
        <v>8.4740725660100433E-4</v>
      </c>
    </row>
    <row r="150" spans="1:9" x14ac:dyDescent="0.35">
      <c r="A150">
        <v>77</v>
      </c>
      <c r="F150">
        <v>148</v>
      </c>
      <c r="G150">
        <v>0</v>
      </c>
      <c r="H150">
        <f t="shared" si="4"/>
        <v>0</v>
      </c>
      <c r="I150">
        <f t="shared" si="5"/>
        <v>8.28783679265209E-4</v>
      </c>
    </row>
    <row r="151" spans="1:9" x14ac:dyDescent="0.35">
      <c r="A151">
        <v>46</v>
      </c>
      <c r="F151">
        <v>149</v>
      </c>
      <c r="G151">
        <v>0</v>
      </c>
      <c r="H151">
        <f t="shared" si="4"/>
        <v>0</v>
      </c>
      <c r="I151">
        <f t="shared" si="5"/>
        <v>8.1056939466331562E-4</v>
      </c>
    </row>
    <row r="152" spans="1:9" x14ac:dyDescent="0.35">
      <c r="F152">
        <v>150</v>
      </c>
      <c r="G152">
        <v>0</v>
      </c>
      <c r="H152">
        <f t="shared" si="4"/>
        <v>0</v>
      </c>
      <c r="I152">
        <f t="shared" si="5"/>
        <v>7.9275540771671989E-4</v>
      </c>
    </row>
    <row r="153" spans="1:9" x14ac:dyDescent="0.35">
      <c r="F153">
        <v>151</v>
      </c>
      <c r="G153">
        <v>0</v>
      </c>
      <c r="H153">
        <f t="shared" si="4"/>
        <v>0</v>
      </c>
      <c r="I153">
        <f t="shared" si="5"/>
        <v>7.7533292103280698E-4</v>
      </c>
    </row>
    <row r="154" spans="1:9" x14ac:dyDescent="0.35">
      <c r="F154">
        <v>152</v>
      </c>
      <c r="G154">
        <v>0</v>
      </c>
      <c r="H154">
        <f t="shared" si="4"/>
        <v>0</v>
      </c>
      <c r="I154">
        <f t="shared" si="5"/>
        <v>7.5829333056038207E-4</v>
      </c>
    </row>
    <row r="155" spans="1:9" x14ac:dyDescent="0.35">
      <c r="F155">
        <v>153</v>
      </c>
      <c r="G155">
        <v>0</v>
      </c>
      <c r="H155">
        <f t="shared" si="4"/>
        <v>0</v>
      </c>
      <c r="I155">
        <f t="shared" si="5"/>
        <v>7.4162822134057958E-4</v>
      </c>
    </row>
    <row r="156" spans="1:9" x14ac:dyDescent="0.35">
      <c r="F156">
        <v>154</v>
      </c>
      <c r="G156">
        <v>0</v>
      </c>
      <c r="H156">
        <f t="shared" si="4"/>
        <v>0</v>
      </c>
      <c r="I156">
        <f t="shared" si="5"/>
        <v>7.2532936335115866E-4</v>
      </c>
    </row>
    <row r="157" spans="1:9" x14ac:dyDescent="0.35">
      <c r="F157">
        <v>155</v>
      </c>
      <c r="G157">
        <v>1</v>
      </c>
      <c r="H157">
        <f t="shared" si="4"/>
        <v>4.1322314049586778E-3</v>
      </c>
      <c r="I157">
        <f t="shared" si="5"/>
        <v>7.0938870744212661E-4</v>
      </c>
    </row>
    <row r="158" spans="1:9" x14ac:dyDescent="0.35">
      <c r="F158">
        <v>156</v>
      </c>
      <c r="G158">
        <v>0</v>
      </c>
      <c r="H158">
        <f t="shared" si="4"/>
        <v>0</v>
      </c>
      <c r="I158">
        <f t="shared" si="5"/>
        <v>6.9379838136068676E-4</v>
      </c>
    </row>
    <row r="159" spans="1:9" x14ac:dyDescent="0.35">
      <c r="F159">
        <v>157</v>
      </c>
      <c r="G159">
        <v>0</v>
      </c>
      <c r="H159">
        <f t="shared" si="4"/>
        <v>0</v>
      </c>
      <c r="I159">
        <f t="shared" si="5"/>
        <v>6.7855068586354531E-4</v>
      </c>
    </row>
    <row r="160" spans="1:9" x14ac:dyDescent="0.35">
      <c r="A160" t="s">
        <v>18</v>
      </c>
      <c r="F160">
        <v>158</v>
      </c>
      <c r="G160">
        <v>0</v>
      </c>
      <c r="H160">
        <f t="shared" si="4"/>
        <v>0</v>
      </c>
      <c r="I160">
        <f t="shared" si="5"/>
        <v>6.6363809091466038E-4</v>
      </c>
    </row>
    <row r="161" spans="1:9" x14ac:dyDescent="0.35">
      <c r="A161" t="str">
        <f>_xlfn.TEXTJOIN(",",TRUE,A2:A159)</f>
        <v>37,105,16,51,50,40,67,1,10,43,18,98,9,60,58,61,59,22,11,65,11,73,94,241,31,56,89,62,5,135,24,12,46,14,94,8,2,29,9,0,49,125,61,70,30,120,29,85,31,1,23,11,41,57,18,36,47,124,146,43,1,49,26,104,84,8,191,10,69,14,0,4,66,9,37,15,96,32,43,67,14,134,15,203,108,9,4,57,40,9,20,13,70,123,3,49,33,27,16,71,30,30,5,57,42,71,14,48,57,141,9,55,1,21,26,73,13,57,8,40,37,20,18,104,21,8,72,155,17,51,51,86,10,79,14,34,18,83,25,10,62,61,1,33,70,31,45,1,77,46</v>
      </c>
      <c r="F161">
        <v>159</v>
      </c>
      <c r="G161">
        <v>0</v>
      </c>
      <c r="H161">
        <f t="shared" si="4"/>
        <v>0</v>
      </c>
      <c r="I161">
        <f t="shared" si="5"/>
        <v>6.4905323196655243E-4</v>
      </c>
    </row>
    <row r="162" spans="1:9" x14ac:dyDescent="0.35">
      <c r="F162">
        <v>160</v>
      </c>
      <c r="G162">
        <v>0</v>
      </c>
      <c r="H162">
        <f t="shared" si="4"/>
        <v>0</v>
      </c>
      <c r="I162">
        <f t="shared" si="5"/>
        <v>6.3478890632334153E-4</v>
      </c>
    </row>
    <row r="163" spans="1:9" x14ac:dyDescent="0.35">
      <c r="A163" t="s">
        <v>19</v>
      </c>
      <c r="F163">
        <v>161</v>
      </c>
      <c r="G163">
        <v>0</v>
      </c>
      <c r="H163">
        <f t="shared" si="4"/>
        <v>0</v>
      </c>
      <c r="I163">
        <f t="shared" si="5"/>
        <v>6.2083806958371257E-4</v>
      </c>
    </row>
    <row r="164" spans="1:9" x14ac:dyDescent="0.35">
      <c r="A164" s="8" t="s">
        <v>20</v>
      </c>
      <c r="F164">
        <v>162</v>
      </c>
      <c r="G164">
        <v>0</v>
      </c>
      <c r="H164">
        <f t="shared" si="4"/>
        <v>0</v>
      </c>
      <c r="I164">
        <f t="shared" si="5"/>
        <v>6.0719383216205694E-4</v>
      </c>
    </row>
    <row r="165" spans="1:9" x14ac:dyDescent="0.35">
      <c r="F165">
        <v>163</v>
      </c>
      <c r="G165">
        <v>0</v>
      </c>
      <c r="H165">
        <f t="shared" si="4"/>
        <v>0</v>
      </c>
      <c r="I165">
        <f t="shared" si="5"/>
        <v>5.9384945588606731E-4</v>
      </c>
    </row>
    <row r="166" spans="1:9" x14ac:dyDescent="0.35">
      <c r="F166">
        <v>164</v>
      </c>
      <c r="G166">
        <v>0</v>
      </c>
      <c r="H166">
        <f t="shared" si="4"/>
        <v>0</v>
      </c>
      <c r="I166">
        <f t="shared" si="5"/>
        <v>5.8079835066910865E-4</v>
      </c>
    </row>
    <row r="167" spans="1:9" x14ac:dyDescent="0.35">
      <c r="F167">
        <v>165</v>
      </c>
      <c r="G167">
        <v>0</v>
      </c>
      <c r="H167">
        <f t="shared" si="4"/>
        <v>0</v>
      </c>
      <c r="I167">
        <f t="shared" si="5"/>
        <v>5.6803407125571989E-4</v>
      </c>
    </row>
    <row r="168" spans="1:9" x14ac:dyDescent="0.35">
      <c r="F168">
        <v>166</v>
      </c>
      <c r="G168">
        <v>0</v>
      </c>
      <c r="H168">
        <f t="shared" si="4"/>
        <v>0</v>
      </c>
      <c r="I168">
        <f t="shared" si="5"/>
        <v>5.5555031403864148E-4</v>
      </c>
    </row>
    <row r="169" spans="1:9" x14ac:dyDescent="0.35">
      <c r="F169">
        <v>167</v>
      </c>
      <c r="G169">
        <v>0</v>
      </c>
      <c r="H169">
        <f t="shared" si="4"/>
        <v>0</v>
      </c>
      <c r="I169">
        <f t="shared" si="5"/>
        <v>5.4334091394579406E-4</v>
      </c>
    </row>
    <row r="170" spans="1:9" x14ac:dyDescent="0.35">
      <c r="F170">
        <v>168</v>
      </c>
      <c r="G170">
        <v>0</v>
      </c>
      <c r="H170">
        <f t="shared" si="4"/>
        <v>0</v>
      </c>
      <c r="I170">
        <f t="shared" si="5"/>
        <v>5.3139984139567362E-4</v>
      </c>
    </row>
    <row r="171" spans="1:9" x14ac:dyDescent="0.35">
      <c r="F171">
        <v>169</v>
      </c>
      <c r="G171">
        <v>0</v>
      </c>
      <c r="H171">
        <f t="shared" si="4"/>
        <v>0</v>
      </c>
      <c r="I171">
        <f t="shared" si="5"/>
        <v>5.1972119931965801E-4</v>
      </c>
    </row>
    <row r="172" spans="1:9" x14ac:dyDescent="0.35">
      <c r="F172">
        <v>170</v>
      </c>
      <c r="G172">
        <v>0</v>
      </c>
      <c r="H172">
        <f t="shared" si="4"/>
        <v>0</v>
      </c>
      <c r="I172">
        <f t="shared" si="5"/>
        <v>5.0829922024975337E-4</v>
      </c>
    </row>
    <row r="173" spans="1:9" x14ac:dyDescent="0.35">
      <c r="F173">
        <v>171</v>
      </c>
      <c r="G173">
        <v>0</v>
      </c>
      <c r="H173">
        <f t="shared" si="4"/>
        <v>0</v>
      </c>
      <c r="I173">
        <f t="shared" si="5"/>
        <v>4.9712826347034645E-4</v>
      </c>
    </row>
    <row r="174" spans="1:9" x14ac:dyDescent="0.35">
      <c r="F174">
        <v>172</v>
      </c>
      <c r="G174">
        <v>0</v>
      </c>
      <c r="H174">
        <f t="shared" si="4"/>
        <v>0</v>
      </c>
      <c r="I174">
        <f t="shared" si="5"/>
        <v>4.8620281223254959E-4</v>
      </c>
    </row>
    <row r="175" spans="1:9" x14ac:dyDescent="0.35">
      <c r="F175">
        <v>173</v>
      </c>
      <c r="G175">
        <v>0</v>
      </c>
      <c r="H175">
        <f t="shared" si="4"/>
        <v>0</v>
      </c>
      <c r="I175">
        <f t="shared" si="5"/>
        <v>4.7551747102976907E-4</v>
      </c>
    </row>
    <row r="176" spans="1:9" x14ac:dyDescent="0.35">
      <c r="F176">
        <v>174</v>
      </c>
      <c r="G176">
        <v>0</v>
      </c>
      <c r="H176">
        <f t="shared" si="4"/>
        <v>0</v>
      </c>
      <c r="I176">
        <f t="shared" si="5"/>
        <v>4.6506696293314759E-4</v>
      </c>
    </row>
    <row r="177" spans="6:9" x14ac:dyDescent="0.35">
      <c r="F177">
        <v>175</v>
      </c>
      <c r="G177">
        <v>0</v>
      </c>
      <c r="H177">
        <f t="shared" si="4"/>
        <v>0</v>
      </c>
      <c r="I177">
        <f t="shared" si="5"/>
        <v>4.5484612698556634E-4</v>
      </c>
    </row>
    <row r="178" spans="6:9" x14ac:dyDescent="0.35">
      <c r="F178">
        <v>176</v>
      </c>
      <c r="G178">
        <v>0</v>
      </c>
      <c r="H178">
        <f t="shared" si="4"/>
        <v>0</v>
      </c>
      <c r="I178">
        <f t="shared" si="5"/>
        <v>4.4484991565291881E-4</v>
      </c>
    </row>
    <row r="179" spans="6:9" x14ac:dyDescent="0.35">
      <c r="F179">
        <v>177</v>
      </c>
      <c r="G179">
        <v>0</v>
      </c>
      <c r="H179">
        <f t="shared" si="4"/>
        <v>0</v>
      </c>
      <c r="I179">
        <f t="shared" si="5"/>
        <v>4.3507339233139997E-4</v>
      </c>
    </row>
    <row r="180" spans="6:9" x14ac:dyDescent="0.35">
      <c r="F180">
        <v>178</v>
      </c>
      <c r="G180">
        <v>0</v>
      </c>
      <c r="H180">
        <f t="shared" si="4"/>
        <v>0</v>
      </c>
      <c r="I180">
        <f t="shared" si="5"/>
        <v>4.2551172890957538E-4</v>
      </c>
    </row>
    <row r="181" spans="6:9" x14ac:dyDescent="0.35">
      <c r="F181">
        <v>179</v>
      </c>
      <c r="G181">
        <v>0</v>
      </c>
      <c r="H181">
        <f t="shared" si="4"/>
        <v>0</v>
      </c>
      <c r="I181">
        <f t="shared" si="5"/>
        <v>4.1616020338403162E-4</v>
      </c>
    </row>
    <row r="182" spans="6:9" x14ac:dyDescent="0.35">
      <c r="F182">
        <v>180</v>
      </c>
      <c r="G182">
        <v>0</v>
      </c>
      <c r="H182">
        <f t="shared" si="4"/>
        <v>0</v>
      </c>
      <c r="I182">
        <f t="shared" si="5"/>
        <v>4.070141975274262E-4</v>
      </c>
    </row>
    <row r="183" spans="6:9" x14ac:dyDescent="0.35">
      <c r="F183">
        <v>181</v>
      </c>
      <c r="G183">
        <v>0</v>
      </c>
      <c r="H183">
        <f t="shared" si="4"/>
        <v>0</v>
      </c>
      <c r="I183">
        <f t="shared" si="5"/>
        <v>3.9806919460778803E-4</v>
      </c>
    </row>
    <row r="184" spans="6:9" x14ac:dyDescent="0.35">
      <c r="F184">
        <v>182</v>
      </c>
      <c r="G184">
        <v>0</v>
      </c>
      <c r="H184">
        <f t="shared" si="4"/>
        <v>0</v>
      </c>
      <c r="I184">
        <f t="shared" si="5"/>
        <v>3.8932077715794034E-4</v>
      </c>
    </row>
    <row r="185" spans="6:9" x14ac:dyDescent="0.35">
      <c r="F185">
        <v>183</v>
      </c>
      <c r="G185">
        <v>0</v>
      </c>
      <c r="H185">
        <f t="shared" si="4"/>
        <v>0</v>
      </c>
      <c r="I185">
        <f t="shared" si="5"/>
        <v>3.8076462479394593E-4</v>
      </c>
    </row>
    <row r="186" spans="6:9" x14ac:dyDescent="0.35">
      <c r="F186">
        <v>184</v>
      </c>
      <c r="G186">
        <v>0</v>
      </c>
      <c r="H186">
        <f t="shared" si="4"/>
        <v>0</v>
      </c>
      <c r="I186">
        <f t="shared" si="5"/>
        <v>3.723965120814959E-4</v>
      </c>
    </row>
    <row r="187" spans="6:9" x14ac:dyDescent="0.35">
      <c r="F187">
        <v>185</v>
      </c>
      <c r="G187">
        <v>0</v>
      </c>
      <c r="H187">
        <f t="shared" si="4"/>
        <v>0</v>
      </c>
      <c r="I187">
        <f t="shared" si="5"/>
        <v>3.6421230644919088E-4</v>
      </c>
    </row>
    <row r="188" spans="6:9" x14ac:dyDescent="0.35">
      <c r="F188">
        <v>186</v>
      </c>
      <c r="G188">
        <v>0</v>
      </c>
      <c r="H188">
        <f t="shared" si="4"/>
        <v>0</v>
      </c>
      <c r="I188">
        <f t="shared" si="5"/>
        <v>3.5620796614767926E-4</v>
      </c>
    </row>
    <row r="189" spans="6:9" x14ac:dyDescent="0.35">
      <c r="F189">
        <v>187</v>
      </c>
      <c r="G189">
        <v>0</v>
      </c>
      <c r="H189">
        <f t="shared" si="4"/>
        <v>0</v>
      </c>
      <c r="I189">
        <f t="shared" si="5"/>
        <v>3.4837953825365064E-4</v>
      </c>
    </row>
    <row r="190" spans="6:9" x14ac:dyDescent="0.35">
      <c r="F190">
        <v>188</v>
      </c>
      <c r="G190">
        <v>0</v>
      </c>
      <c r="H190">
        <f t="shared" si="4"/>
        <v>0</v>
      </c>
      <c r="I190">
        <f t="shared" si="5"/>
        <v>3.4072315671769424E-4</v>
      </c>
    </row>
    <row r="191" spans="6:9" x14ac:dyDescent="0.35">
      <c r="F191">
        <v>189</v>
      </c>
      <c r="G191">
        <v>0</v>
      </c>
      <c r="H191">
        <f t="shared" si="4"/>
        <v>0</v>
      </c>
      <c r="I191">
        <f t="shared" si="5"/>
        <v>3.3323504045506007E-4</v>
      </c>
    </row>
    <row r="192" spans="6:9" x14ac:dyDescent="0.35">
      <c r="F192">
        <v>190</v>
      </c>
      <c r="G192">
        <v>0</v>
      </c>
      <c r="H192">
        <f t="shared" si="4"/>
        <v>0</v>
      </c>
      <c r="I192">
        <f t="shared" si="5"/>
        <v>3.2591149147837998E-4</v>
      </c>
    </row>
    <row r="193" spans="6:9" x14ac:dyDescent="0.35">
      <c r="F193">
        <v>191</v>
      </c>
      <c r="G193">
        <v>1</v>
      </c>
      <c r="H193">
        <f t="shared" si="4"/>
        <v>4.1322314049586778E-3</v>
      </c>
      <c r="I193">
        <f t="shared" si="5"/>
        <v>3.1874889307142561E-4</v>
      </c>
    </row>
    <row r="194" spans="6:9" x14ac:dyDescent="0.35">
      <c r="F194">
        <v>192</v>
      </c>
      <c r="G194">
        <v>0</v>
      </c>
      <c r="H194">
        <f t="shared" si="4"/>
        <v>0</v>
      </c>
      <c r="I194">
        <f t="shared" si="5"/>
        <v>3.1174370800300248E-4</v>
      </c>
    </row>
    <row r="195" spans="6:9" x14ac:dyDescent="0.35">
      <c r="F195">
        <v>193</v>
      </c>
      <c r="G195">
        <v>0</v>
      </c>
      <c r="H195">
        <f t="shared" ref="H195:H243" si="6">G195/MAX($D$6,$D$7)</f>
        <v>0</v>
      </c>
      <c r="I195">
        <f t="shared" ref="I195:I243" si="7">_xlfn.EXPON.DIST(F195,$D$13,FALSE)</f>
        <v>3.0489247678009709E-4</v>
      </c>
    </row>
    <row r="196" spans="6:9" x14ac:dyDescent="0.35">
      <c r="F196">
        <v>194</v>
      </c>
      <c r="G196">
        <v>0</v>
      </c>
      <c r="H196">
        <f t="shared" si="6"/>
        <v>0</v>
      </c>
      <c r="I196">
        <f t="shared" si="7"/>
        <v>2.9819181593941494E-4</v>
      </c>
    </row>
    <row r="197" spans="6:9" x14ac:dyDescent="0.35">
      <c r="F197">
        <v>195</v>
      </c>
      <c r="G197">
        <v>0</v>
      </c>
      <c r="H197">
        <f t="shared" si="6"/>
        <v>0</v>
      </c>
      <c r="I197">
        <f t="shared" si="7"/>
        <v>2.9163841637646568E-4</v>
      </c>
    </row>
    <row r="198" spans="6:9" x14ac:dyDescent="0.35">
      <c r="F198">
        <v>196</v>
      </c>
      <c r="G198">
        <v>0</v>
      </c>
      <c r="H198">
        <f t="shared" si="6"/>
        <v>0</v>
      </c>
      <c r="I198">
        <f t="shared" si="7"/>
        <v>2.8522904171137097E-4</v>
      </c>
    </row>
    <row r="199" spans="6:9" x14ac:dyDescent="0.35">
      <c r="F199">
        <v>197</v>
      </c>
      <c r="G199">
        <v>0</v>
      </c>
      <c r="H199">
        <f t="shared" si="6"/>
        <v>0</v>
      </c>
      <c r="I199">
        <f t="shared" si="7"/>
        <v>2.78960526690585E-4</v>
      </c>
    </row>
    <row r="200" spans="6:9" x14ac:dyDescent="0.35">
      <c r="F200">
        <v>198</v>
      </c>
      <c r="G200">
        <v>0</v>
      </c>
      <c r="H200">
        <f t="shared" si="6"/>
        <v>0</v>
      </c>
      <c r="I200">
        <f t="shared" si="7"/>
        <v>2.7282977562374301E-4</v>
      </c>
    </row>
    <row r="201" spans="6:9" x14ac:dyDescent="0.35">
      <c r="F201">
        <v>199</v>
      </c>
      <c r="G201">
        <v>0</v>
      </c>
      <c r="H201">
        <f t="shared" si="6"/>
        <v>0</v>
      </c>
      <c r="I201">
        <f t="shared" si="7"/>
        <v>2.6683376085486225E-4</v>
      </c>
    </row>
    <row r="202" spans="6:9" x14ac:dyDescent="0.35">
      <c r="F202">
        <v>200</v>
      </c>
      <c r="G202">
        <v>0</v>
      </c>
      <c r="H202">
        <f t="shared" si="6"/>
        <v>0</v>
      </c>
      <c r="I202">
        <f t="shared" si="7"/>
        <v>2.6096952126714138E-4</v>
      </c>
    </row>
    <row r="203" spans="6:9" x14ac:dyDescent="0.35">
      <c r="F203">
        <v>201</v>
      </c>
      <c r="G203">
        <v>0</v>
      </c>
      <c r="H203">
        <f t="shared" si="6"/>
        <v>0</v>
      </c>
      <c r="I203">
        <f t="shared" si="7"/>
        <v>2.5523416082062067E-4</v>
      </c>
    </row>
    <row r="204" spans="6:9" x14ac:dyDescent="0.35">
      <c r="F204">
        <v>202</v>
      </c>
      <c r="G204">
        <v>0</v>
      </c>
      <c r="H204">
        <f t="shared" si="6"/>
        <v>0</v>
      </c>
      <c r="I204">
        <f t="shared" si="7"/>
        <v>2.4962484712197992E-4</v>
      </c>
    </row>
    <row r="205" spans="6:9" x14ac:dyDescent="0.35">
      <c r="F205">
        <v>203</v>
      </c>
      <c r="G205">
        <v>1</v>
      </c>
      <c r="H205">
        <f t="shared" si="6"/>
        <v>4.1322314049586778E-3</v>
      </c>
      <c r="I205">
        <f t="shared" si="7"/>
        <v>2.4413881002576811E-4</v>
      </c>
    </row>
    <row r="206" spans="6:9" x14ac:dyDescent="0.35">
      <c r="F206">
        <v>204</v>
      </c>
      <c r="G206">
        <v>0</v>
      </c>
      <c r="H206">
        <f t="shared" si="6"/>
        <v>0</v>
      </c>
      <c r="I206">
        <f t="shared" si="7"/>
        <v>2.3877334026637395E-4</v>
      </c>
    </row>
    <row r="207" spans="6:9" x14ac:dyDescent="0.35">
      <c r="F207">
        <v>205</v>
      </c>
      <c r="G207">
        <v>0</v>
      </c>
      <c r="H207">
        <f t="shared" si="6"/>
        <v>0</v>
      </c>
      <c r="I207">
        <f t="shared" si="7"/>
        <v>2.3352578812006202E-4</v>
      </c>
    </row>
    <row r="208" spans="6:9" x14ac:dyDescent="0.35">
      <c r="F208">
        <v>206</v>
      </c>
      <c r="G208">
        <v>0</v>
      </c>
      <c r="H208">
        <f t="shared" si="6"/>
        <v>0</v>
      </c>
      <c r="I208">
        <f t="shared" si="7"/>
        <v>2.2839356209641308E-4</v>
      </c>
    </row>
    <row r="209" spans="6:9" x14ac:dyDescent="0.35">
      <c r="F209">
        <v>207</v>
      </c>
      <c r="G209">
        <v>0</v>
      </c>
      <c r="H209">
        <f t="shared" si="6"/>
        <v>0</v>
      </c>
      <c r="I209">
        <f t="shared" si="7"/>
        <v>2.2337412765852392E-4</v>
      </c>
    </row>
    <row r="210" spans="6:9" x14ac:dyDescent="0.35">
      <c r="F210">
        <v>208</v>
      </c>
      <c r="G210">
        <v>0</v>
      </c>
      <c r="H210">
        <f t="shared" si="6"/>
        <v>0</v>
      </c>
      <c r="I210">
        <f t="shared" si="7"/>
        <v>2.1846500597133144E-4</v>
      </c>
    </row>
    <row r="211" spans="6:9" x14ac:dyDescent="0.35">
      <c r="F211">
        <v>209</v>
      </c>
      <c r="G211">
        <v>0</v>
      </c>
      <c r="H211">
        <f t="shared" si="6"/>
        <v>0</v>
      </c>
      <c r="I211">
        <f t="shared" si="7"/>
        <v>2.1366377267744701E-4</v>
      </c>
    </row>
    <row r="212" spans="6:9" x14ac:dyDescent="0.35">
      <c r="F212">
        <v>210</v>
      </c>
      <c r="G212">
        <v>0</v>
      </c>
      <c r="H212">
        <f t="shared" si="6"/>
        <v>0</v>
      </c>
      <c r="I212">
        <f t="shared" si="7"/>
        <v>2.0896805669989347E-4</v>
      </c>
    </row>
    <row r="213" spans="6:9" x14ac:dyDescent="0.35">
      <c r="F213">
        <v>211</v>
      </c>
      <c r="G213">
        <v>0</v>
      </c>
      <c r="H213">
        <f t="shared" si="6"/>
        <v>0</v>
      </c>
      <c r="I213">
        <f t="shared" si="7"/>
        <v>2.0437553907115471E-4</v>
      </c>
    </row>
    <row r="214" spans="6:9" x14ac:dyDescent="0.35">
      <c r="F214">
        <v>212</v>
      </c>
      <c r="G214">
        <v>0</v>
      </c>
      <c r="H214">
        <f t="shared" si="6"/>
        <v>0</v>
      </c>
      <c r="I214">
        <f t="shared" si="7"/>
        <v>1.9988395178795947E-4</v>
      </c>
    </row>
    <row r="215" spans="6:9" x14ac:dyDescent="0.35">
      <c r="F215">
        <v>213</v>
      </c>
      <c r="G215">
        <v>0</v>
      </c>
      <c r="H215">
        <f t="shared" si="6"/>
        <v>0</v>
      </c>
      <c r="I215">
        <f t="shared" si="7"/>
        <v>1.9549107669123353E-4</v>
      </c>
    </row>
    <row r="216" spans="6:9" x14ac:dyDescent="0.35">
      <c r="F216">
        <v>214</v>
      </c>
      <c r="G216">
        <v>0</v>
      </c>
      <c r="H216">
        <f t="shared" si="6"/>
        <v>0</v>
      </c>
      <c r="I216">
        <f t="shared" si="7"/>
        <v>1.9119474437066756E-4</v>
      </c>
    </row>
    <row r="217" spans="6:9" x14ac:dyDescent="0.35">
      <c r="F217">
        <v>215</v>
      </c>
      <c r="G217">
        <v>0</v>
      </c>
      <c r="H217">
        <f t="shared" si="6"/>
        <v>0</v>
      </c>
      <c r="I217">
        <f t="shared" si="7"/>
        <v>1.8699283309335922E-4</v>
      </c>
    </row>
    <row r="218" spans="6:9" x14ac:dyDescent="0.35">
      <c r="F218">
        <v>216</v>
      </c>
      <c r="G218">
        <v>0</v>
      </c>
      <c r="H218">
        <f t="shared" si="6"/>
        <v>0</v>
      </c>
      <c r="I218">
        <f t="shared" si="7"/>
        <v>1.8288326775600067E-4</v>
      </c>
    </row>
    <row r="219" spans="6:9" x14ac:dyDescent="0.35">
      <c r="F219">
        <v>217</v>
      </c>
      <c r="G219">
        <v>0</v>
      </c>
      <c r="H219">
        <f t="shared" si="6"/>
        <v>0</v>
      </c>
      <c r="I219">
        <f t="shared" si="7"/>
        <v>1.7886401886009411E-4</v>
      </c>
    </row>
    <row r="220" spans="6:9" x14ac:dyDescent="0.35">
      <c r="F220">
        <v>218</v>
      </c>
      <c r="G220">
        <v>0</v>
      </c>
      <c r="H220">
        <f t="shared" si="6"/>
        <v>0</v>
      </c>
      <c r="I220">
        <f t="shared" si="7"/>
        <v>1.7493310150968889E-4</v>
      </c>
    </row>
    <row r="221" spans="6:9" x14ac:dyDescent="0.35">
      <c r="F221">
        <v>219</v>
      </c>
      <c r="G221">
        <v>0</v>
      </c>
      <c r="H221">
        <f t="shared" si="6"/>
        <v>0</v>
      </c>
      <c r="I221">
        <f t="shared" si="7"/>
        <v>1.7108857443114616E-4</v>
      </c>
    </row>
    <row r="222" spans="6:9" x14ac:dyDescent="0.35">
      <c r="F222">
        <v>220</v>
      </c>
      <c r="G222">
        <v>0</v>
      </c>
      <c r="H222">
        <f t="shared" si="6"/>
        <v>0</v>
      </c>
      <c r="I222">
        <f t="shared" si="7"/>
        <v>1.6732853901444496E-4</v>
      </c>
    </row>
    <row r="223" spans="6:9" x14ac:dyDescent="0.35">
      <c r="F223">
        <v>221</v>
      </c>
      <c r="G223">
        <v>0</v>
      </c>
      <c r="H223">
        <f t="shared" si="6"/>
        <v>0</v>
      </c>
      <c r="I223">
        <f t="shared" si="7"/>
        <v>1.6365113837555904E-4</v>
      </c>
    </row>
    <row r="224" spans="6:9" x14ac:dyDescent="0.35">
      <c r="F224">
        <v>222</v>
      </c>
      <c r="G224">
        <v>0</v>
      </c>
      <c r="H224">
        <f t="shared" si="6"/>
        <v>0</v>
      </c>
      <c r="I224">
        <f t="shared" si="7"/>
        <v>1.6005455643943909E-4</v>
      </c>
    </row>
    <row r="225" spans="6:9" x14ac:dyDescent="0.35">
      <c r="F225">
        <v>223</v>
      </c>
      <c r="G225">
        <v>0</v>
      </c>
      <c r="H225">
        <f t="shared" si="6"/>
        <v>0</v>
      </c>
      <c r="I225">
        <f t="shared" si="7"/>
        <v>1.5653701704314887E-4</v>
      </c>
    </row>
    <row r="226" spans="6:9" x14ac:dyDescent="0.35">
      <c r="F226">
        <v>224</v>
      </c>
      <c r="G226">
        <v>0</v>
      </c>
      <c r="H226">
        <f t="shared" si="6"/>
        <v>0</v>
      </c>
      <c r="I226">
        <f t="shared" si="7"/>
        <v>1.5309678305871135E-4</v>
      </c>
    </row>
    <row r="227" spans="6:9" x14ac:dyDescent="0.35">
      <c r="F227">
        <v>225</v>
      </c>
      <c r="G227">
        <v>0</v>
      </c>
      <c r="H227">
        <f t="shared" si="6"/>
        <v>0</v>
      </c>
      <c r="I227">
        <f t="shared" si="7"/>
        <v>1.4973215553523261E-4</v>
      </c>
    </row>
    <row r="228" spans="6:9" x14ac:dyDescent="0.35">
      <c r="F228">
        <v>226</v>
      </c>
      <c r="G228">
        <v>0</v>
      </c>
      <c r="H228">
        <f t="shared" si="6"/>
        <v>0</v>
      </c>
      <c r="I228">
        <f t="shared" si="7"/>
        <v>1.4644147285987921E-4</v>
      </c>
    </row>
    <row r="229" spans="6:9" x14ac:dyDescent="0.35">
      <c r="F229">
        <v>227</v>
      </c>
      <c r="G229">
        <v>0</v>
      </c>
      <c r="H229">
        <f t="shared" si="6"/>
        <v>0</v>
      </c>
      <c r="I229">
        <f t="shared" si="7"/>
        <v>1.4322310993729472E-4</v>
      </c>
    </row>
    <row r="230" spans="6:9" x14ac:dyDescent="0.35">
      <c r="F230">
        <v>228</v>
      </c>
      <c r="G230">
        <v>0</v>
      </c>
      <c r="H230">
        <f t="shared" si="6"/>
        <v>0</v>
      </c>
      <c r="I230">
        <f t="shared" si="7"/>
        <v>1.4007547738705074E-4</v>
      </c>
    </row>
    <row r="231" spans="6:9" x14ac:dyDescent="0.35">
      <c r="F231">
        <v>229</v>
      </c>
      <c r="G231">
        <v>0</v>
      </c>
      <c r="H231">
        <f t="shared" si="6"/>
        <v>0</v>
      </c>
      <c r="I231">
        <f t="shared" si="7"/>
        <v>1.3699702075873496E-4</v>
      </c>
    </row>
    <row r="232" spans="6:9" x14ac:dyDescent="0.35">
      <c r="F232">
        <v>230</v>
      </c>
      <c r="G232">
        <v>0</v>
      </c>
      <c r="H232">
        <f t="shared" si="6"/>
        <v>0</v>
      </c>
      <c r="I232">
        <f t="shared" si="7"/>
        <v>1.3398621976429043E-4</v>
      </c>
    </row>
    <row r="233" spans="6:9" x14ac:dyDescent="0.35">
      <c r="F233">
        <v>231</v>
      </c>
      <c r="G233">
        <v>0</v>
      </c>
      <c r="H233">
        <f t="shared" si="6"/>
        <v>0</v>
      </c>
      <c r="I233">
        <f t="shared" si="7"/>
        <v>1.3104158752722431E-4</v>
      </c>
    </row>
    <row r="234" spans="6:9" x14ac:dyDescent="0.35">
      <c r="F234">
        <v>232</v>
      </c>
      <c r="G234">
        <v>0</v>
      </c>
      <c r="H234">
        <f t="shared" si="6"/>
        <v>0</v>
      </c>
      <c r="I234">
        <f t="shared" si="7"/>
        <v>1.2816166984831812E-4</v>
      </c>
    </row>
    <row r="235" spans="6:9" x14ac:dyDescent="0.35">
      <c r="F235">
        <v>233</v>
      </c>
      <c r="G235">
        <v>0</v>
      </c>
      <c r="H235">
        <f t="shared" si="6"/>
        <v>0</v>
      </c>
      <c r="I235">
        <f t="shared" si="7"/>
        <v>1.2534504448747513E-4</v>
      </c>
    </row>
    <row r="236" spans="6:9" x14ac:dyDescent="0.35">
      <c r="F236">
        <v>234</v>
      </c>
      <c r="G236">
        <v>0</v>
      </c>
      <c r="H236">
        <f t="shared" si="6"/>
        <v>0</v>
      </c>
      <c r="I236">
        <f t="shared" si="7"/>
        <v>1.2259032046135049E-4</v>
      </c>
    </row>
    <row r="237" spans="6:9" x14ac:dyDescent="0.35">
      <c r="F237">
        <v>235</v>
      </c>
      <c r="G237">
        <v>0</v>
      </c>
      <c r="H237">
        <f t="shared" si="6"/>
        <v>0</v>
      </c>
      <c r="I237">
        <f t="shared" si="7"/>
        <v>1.1989613735641771E-4</v>
      </c>
    </row>
    <row r="238" spans="6:9" x14ac:dyDescent="0.35">
      <c r="F238">
        <v>236</v>
      </c>
      <c r="G238">
        <v>0</v>
      </c>
      <c r="H238">
        <f t="shared" si="6"/>
        <v>0</v>
      </c>
      <c r="I238">
        <f t="shared" si="7"/>
        <v>1.1726116465713188E-4</v>
      </c>
    </row>
    <row r="239" spans="6:9" x14ac:dyDescent="0.35">
      <c r="F239">
        <v>237</v>
      </c>
      <c r="G239">
        <v>0</v>
      </c>
      <c r="H239">
        <f t="shared" si="6"/>
        <v>0</v>
      </c>
      <c r="I239">
        <f t="shared" si="7"/>
        <v>1.1468410108885785E-4</v>
      </c>
    </row>
    <row r="240" spans="6:9" x14ac:dyDescent="0.35">
      <c r="F240">
        <v>238</v>
      </c>
      <c r="G240">
        <v>0</v>
      </c>
      <c r="H240">
        <f t="shared" si="6"/>
        <v>0</v>
      </c>
      <c r="I240">
        <f t="shared" si="7"/>
        <v>1.1216367397523907E-4</v>
      </c>
    </row>
    <row r="241" spans="6:9" x14ac:dyDescent="0.35">
      <c r="F241">
        <v>239</v>
      </c>
      <c r="G241">
        <v>0</v>
      </c>
      <c r="H241">
        <f t="shared" si="6"/>
        <v>0</v>
      </c>
      <c r="I241">
        <f t="shared" si="7"/>
        <v>1.0969863860968956E-4</v>
      </c>
    </row>
    <row r="242" spans="6:9" x14ac:dyDescent="0.35">
      <c r="F242">
        <v>240</v>
      </c>
      <c r="G242">
        <v>0</v>
      </c>
      <c r="H242">
        <f t="shared" si="6"/>
        <v>0</v>
      </c>
      <c r="I242">
        <f t="shared" si="7"/>
        <v>1.0728777764069861E-4</v>
      </c>
    </row>
    <row r="243" spans="6:9" x14ac:dyDescent="0.35">
      <c r="F243">
        <v>241</v>
      </c>
      <c r="G243">
        <v>1</v>
      </c>
      <c r="H243">
        <f t="shared" si="6"/>
        <v>4.1322314049586778E-3</v>
      </c>
      <c r="I243">
        <f t="shared" si="7"/>
        <v>1.0492990047064516E-4</v>
      </c>
    </row>
  </sheetData>
  <sortState xmlns:xlrd2="http://schemas.microsoft.com/office/spreadsheetml/2017/richdata2" ref="A2:A102">
    <sortCondition ref="A2"/>
  </sortState>
  <hyperlinks>
    <hyperlink ref="A164" r:id="rId1" xr:uid="{01BEBBB5-9900-46B8-B1E2-95EC68AE034D}"/>
  </hyperlinks>
  <pageMargins left="0.7" right="0.7" top="0.75" bottom="0.75" header="0.3" footer="0.3"/>
  <pageSetup paperSize="9" orientation="portrait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1"/>
  <sheetViews>
    <sheetView zoomScale="112" zoomScaleNormal="130" workbookViewId="0">
      <selection activeCell="A161" sqref="A161"/>
    </sheetView>
  </sheetViews>
  <sheetFormatPr defaultRowHeight="14.5" x14ac:dyDescent="0.35"/>
  <cols>
    <col min="1" max="1" width="13.90625" customWidth="1"/>
    <col min="3" max="3" width="26.08984375" customWidth="1"/>
    <col min="6" max="6" width="13.08984375" customWidth="1"/>
    <col min="7" max="7" width="12.08984375" customWidth="1"/>
    <col min="8" max="8" width="20.90625" customWidth="1"/>
    <col min="9" max="9" width="23.90625" customWidth="1"/>
  </cols>
  <sheetData>
    <row r="1" spans="1:9" x14ac:dyDescent="0.35">
      <c r="A1" t="s">
        <v>0</v>
      </c>
      <c r="F1" t="s">
        <v>1</v>
      </c>
      <c r="G1" t="s">
        <v>2</v>
      </c>
      <c r="H1" t="s">
        <v>3</v>
      </c>
      <c r="I1" t="s">
        <v>4</v>
      </c>
    </row>
    <row r="2" spans="1:9" x14ac:dyDescent="0.35">
      <c r="A2">
        <v>83</v>
      </c>
      <c r="F2">
        <v>23</v>
      </c>
      <c r="G2">
        <f t="array" ref="G2:G132">FREQUENCY(A2:A106,F2:F132)</f>
        <v>12</v>
      </c>
      <c r="H2">
        <f>G2/MAX($D$6,$D$7)</f>
        <v>9.1603053435114504E-2</v>
      </c>
      <c r="I2">
        <f>1/($D$5-$D$4)</f>
        <v>7.6923076923076927E-3</v>
      </c>
    </row>
    <row r="3" spans="1:9" x14ac:dyDescent="0.35">
      <c r="A3">
        <v>113</v>
      </c>
      <c r="F3">
        <v>24</v>
      </c>
      <c r="G3">
        <v>0</v>
      </c>
      <c r="H3">
        <f t="shared" ref="H3:H66" si="0">G3/MAX($D$6,$D$7)</f>
        <v>0</v>
      </c>
      <c r="I3">
        <f t="shared" ref="I3:I66" si="1">1/($D$5-$D$4)</f>
        <v>7.6923076923076927E-3</v>
      </c>
    </row>
    <row r="4" spans="1:9" x14ac:dyDescent="0.35">
      <c r="A4">
        <v>23</v>
      </c>
      <c r="C4" t="s">
        <v>5</v>
      </c>
      <c r="D4">
        <f>MIN(A2:A501)</f>
        <v>23</v>
      </c>
      <c r="F4">
        <v>25</v>
      </c>
      <c r="G4">
        <v>0</v>
      </c>
      <c r="H4">
        <f t="shared" si="0"/>
        <v>0</v>
      </c>
      <c r="I4">
        <f t="shared" si="1"/>
        <v>7.6923076923076927E-3</v>
      </c>
    </row>
    <row r="5" spans="1:9" x14ac:dyDescent="0.35">
      <c r="A5">
        <v>63</v>
      </c>
      <c r="C5" t="s">
        <v>6</v>
      </c>
      <c r="D5">
        <f>MAX(A2:A501)</f>
        <v>153</v>
      </c>
      <c r="F5">
        <v>26</v>
      </c>
      <c r="G5">
        <v>0</v>
      </c>
      <c r="H5">
        <f t="shared" si="0"/>
        <v>0</v>
      </c>
      <c r="I5">
        <f t="shared" si="1"/>
        <v>7.6923076923076927E-3</v>
      </c>
    </row>
    <row r="6" spans="1:9" x14ac:dyDescent="0.35">
      <c r="A6">
        <v>133</v>
      </c>
      <c r="C6" t="s">
        <v>7</v>
      </c>
      <c r="D6">
        <f>COUNT(A2:A501)</f>
        <v>105</v>
      </c>
      <c r="F6">
        <v>27</v>
      </c>
      <c r="G6">
        <v>0</v>
      </c>
      <c r="H6">
        <f t="shared" si="0"/>
        <v>0</v>
      </c>
      <c r="I6">
        <f t="shared" si="1"/>
        <v>7.6923076923076927E-3</v>
      </c>
    </row>
    <row r="7" spans="1:9" x14ac:dyDescent="0.35">
      <c r="A7">
        <v>93</v>
      </c>
      <c r="C7" t="s">
        <v>8</v>
      </c>
      <c r="D7">
        <f>D5-D4+1</f>
        <v>131</v>
      </c>
      <c r="F7">
        <v>28</v>
      </c>
      <c r="G7">
        <v>0</v>
      </c>
      <c r="H7">
        <f t="shared" si="0"/>
        <v>0</v>
      </c>
      <c r="I7">
        <f t="shared" si="1"/>
        <v>7.6923076923076927E-3</v>
      </c>
    </row>
    <row r="8" spans="1:9" x14ac:dyDescent="0.35">
      <c r="A8">
        <v>153</v>
      </c>
      <c r="F8">
        <v>29</v>
      </c>
      <c r="G8">
        <v>0</v>
      </c>
      <c r="H8">
        <f t="shared" si="0"/>
        <v>0</v>
      </c>
      <c r="I8">
        <f t="shared" si="1"/>
        <v>7.6923076923076927E-3</v>
      </c>
    </row>
    <row r="9" spans="1:9" x14ac:dyDescent="0.35">
      <c r="A9">
        <v>53</v>
      </c>
      <c r="F9">
        <v>30</v>
      </c>
      <c r="G9">
        <v>0</v>
      </c>
      <c r="H9">
        <f t="shared" si="0"/>
        <v>0</v>
      </c>
      <c r="I9">
        <f t="shared" si="1"/>
        <v>7.6923076923076927E-3</v>
      </c>
    </row>
    <row r="10" spans="1:9" x14ac:dyDescent="0.35">
      <c r="A10">
        <v>83</v>
      </c>
      <c r="F10">
        <v>31</v>
      </c>
      <c r="G10">
        <v>0</v>
      </c>
      <c r="H10">
        <f t="shared" si="0"/>
        <v>0</v>
      </c>
      <c r="I10">
        <f t="shared" si="1"/>
        <v>7.6923076923076927E-3</v>
      </c>
    </row>
    <row r="11" spans="1:9" x14ac:dyDescent="0.35">
      <c r="A11">
        <v>23</v>
      </c>
      <c r="F11">
        <v>32</v>
      </c>
      <c r="G11">
        <v>0</v>
      </c>
      <c r="H11">
        <f t="shared" si="0"/>
        <v>0</v>
      </c>
      <c r="I11">
        <f t="shared" si="1"/>
        <v>7.6923076923076927E-3</v>
      </c>
    </row>
    <row r="12" spans="1:9" x14ac:dyDescent="0.35">
      <c r="A12">
        <v>83</v>
      </c>
      <c r="F12">
        <v>33</v>
      </c>
      <c r="G12">
        <v>7</v>
      </c>
      <c r="H12">
        <f t="shared" si="0"/>
        <v>5.3435114503816793E-2</v>
      </c>
      <c r="I12">
        <f t="shared" si="1"/>
        <v>7.6923076923076927E-3</v>
      </c>
    </row>
    <row r="13" spans="1:9" x14ac:dyDescent="0.35">
      <c r="A13">
        <v>23</v>
      </c>
      <c r="F13">
        <v>34</v>
      </c>
      <c r="G13">
        <v>0</v>
      </c>
      <c r="H13">
        <f t="shared" si="0"/>
        <v>0</v>
      </c>
      <c r="I13">
        <f t="shared" si="1"/>
        <v>7.6923076923076927E-3</v>
      </c>
    </row>
    <row r="14" spans="1:9" x14ac:dyDescent="0.35">
      <c r="A14">
        <v>143</v>
      </c>
      <c r="F14">
        <v>35</v>
      </c>
      <c r="G14">
        <v>0</v>
      </c>
      <c r="H14">
        <f t="shared" si="0"/>
        <v>0</v>
      </c>
      <c r="I14">
        <f t="shared" si="1"/>
        <v>7.6923076923076927E-3</v>
      </c>
    </row>
    <row r="15" spans="1:9" x14ac:dyDescent="0.35">
      <c r="A15">
        <v>93</v>
      </c>
      <c r="F15">
        <v>36</v>
      </c>
      <c r="G15">
        <v>0</v>
      </c>
      <c r="H15">
        <f t="shared" si="0"/>
        <v>0</v>
      </c>
      <c r="I15">
        <f t="shared" si="1"/>
        <v>7.6923076923076927E-3</v>
      </c>
    </row>
    <row r="16" spans="1:9" x14ac:dyDescent="0.35">
      <c r="A16">
        <v>43</v>
      </c>
      <c r="F16">
        <v>37</v>
      </c>
      <c r="G16">
        <v>0</v>
      </c>
      <c r="H16">
        <f t="shared" si="0"/>
        <v>0</v>
      </c>
      <c r="I16">
        <f t="shared" si="1"/>
        <v>7.6923076923076927E-3</v>
      </c>
    </row>
    <row r="17" spans="1:9" x14ac:dyDescent="0.35">
      <c r="A17">
        <v>133</v>
      </c>
      <c r="F17">
        <v>38</v>
      </c>
      <c r="G17">
        <v>0</v>
      </c>
      <c r="H17">
        <f t="shared" si="0"/>
        <v>0</v>
      </c>
      <c r="I17">
        <f t="shared" si="1"/>
        <v>7.6923076923076927E-3</v>
      </c>
    </row>
    <row r="18" spans="1:9" x14ac:dyDescent="0.35">
      <c r="A18">
        <v>133</v>
      </c>
      <c r="F18">
        <v>39</v>
      </c>
      <c r="G18">
        <v>0</v>
      </c>
      <c r="H18">
        <f t="shared" si="0"/>
        <v>0</v>
      </c>
      <c r="I18">
        <f t="shared" si="1"/>
        <v>7.6923076923076927E-3</v>
      </c>
    </row>
    <row r="19" spans="1:9" x14ac:dyDescent="0.35">
      <c r="A19">
        <v>53</v>
      </c>
      <c r="F19">
        <v>40</v>
      </c>
      <c r="G19">
        <v>0</v>
      </c>
      <c r="H19">
        <f t="shared" si="0"/>
        <v>0</v>
      </c>
      <c r="I19">
        <f t="shared" si="1"/>
        <v>7.6923076923076927E-3</v>
      </c>
    </row>
    <row r="20" spans="1:9" x14ac:dyDescent="0.35">
      <c r="A20">
        <v>83</v>
      </c>
      <c r="F20">
        <v>41</v>
      </c>
      <c r="G20">
        <v>0</v>
      </c>
      <c r="H20">
        <f t="shared" si="0"/>
        <v>0</v>
      </c>
      <c r="I20">
        <f t="shared" si="1"/>
        <v>7.6923076923076927E-3</v>
      </c>
    </row>
    <row r="21" spans="1:9" x14ac:dyDescent="0.35">
      <c r="A21">
        <v>153</v>
      </c>
      <c r="F21">
        <v>42</v>
      </c>
      <c r="G21">
        <v>0</v>
      </c>
      <c r="H21">
        <f t="shared" si="0"/>
        <v>0</v>
      </c>
      <c r="I21">
        <f t="shared" si="1"/>
        <v>7.6923076923076927E-3</v>
      </c>
    </row>
    <row r="22" spans="1:9" x14ac:dyDescent="0.35">
      <c r="A22">
        <v>123</v>
      </c>
      <c r="F22">
        <v>43</v>
      </c>
      <c r="G22">
        <v>3</v>
      </c>
      <c r="H22">
        <f t="shared" si="0"/>
        <v>2.2900763358778626E-2</v>
      </c>
      <c r="I22">
        <f t="shared" si="1"/>
        <v>7.6923076923076927E-3</v>
      </c>
    </row>
    <row r="23" spans="1:9" x14ac:dyDescent="0.35">
      <c r="A23">
        <v>103</v>
      </c>
      <c r="F23">
        <v>44</v>
      </c>
      <c r="G23">
        <v>0</v>
      </c>
      <c r="H23">
        <f t="shared" si="0"/>
        <v>0</v>
      </c>
      <c r="I23">
        <f t="shared" si="1"/>
        <v>7.6923076923076927E-3</v>
      </c>
    </row>
    <row r="24" spans="1:9" x14ac:dyDescent="0.35">
      <c r="A24">
        <v>83</v>
      </c>
      <c r="F24">
        <v>45</v>
      </c>
      <c r="G24">
        <v>0</v>
      </c>
      <c r="H24">
        <f t="shared" si="0"/>
        <v>0</v>
      </c>
      <c r="I24">
        <f t="shared" si="1"/>
        <v>7.6923076923076927E-3</v>
      </c>
    </row>
    <row r="25" spans="1:9" x14ac:dyDescent="0.35">
      <c r="A25">
        <v>113</v>
      </c>
      <c r="F25">
        <v>46</v>
      </c>
      <c r="G25">
        <v>0</v>
      </c>
      <c r="H25">
        <f t="shared" si="0"/>
        <v>0</v>
      </c>
      <c r="I25">
        <f t="shared" si="1"/>
        <v>7.6923076923076927E-3</v>
      </c>
    </row>
    <row r="26" spans="1:9" x14ac:dyDescent="0.35">
      <c r="A26">
        <v>113</v>
      </c>
      <c r="F26">
        <v>47</v>
      </c>
      <c r="G26">
        <v>0</v>
      </c>
      <c r="H26">
        <f t="shared" si="0"/>
        <v>0</v>
      </c>
      <c r="I26">
        <f t="shared" si="1"/>
        <v>7.6923076923076927E-3</v>
      </c>
    </row>
    <row r="27" spans="1:9" x14ac:dyDescent="0.35">
      <c r="A27">
        <v>103</v>
      </c>
      <c r="F27">
        <v>48</v>
      </c>
      <c r="G27">
        <v>0</v>
      </c>
      <c r="H27">
        <f t="shared" si="0"/>
        <v>0</v>
      </c>
      <c r="I27">
        <f t="shared" si="1"/>
        <v>7.6923076923076927E-3</v>
      </c>
    </row>
    <row r="28" spans="1:9" x14ac:dyDescent="0.35">
      <c r="A28">
        <v>143</v>
      </c>
      <c r="F28">
        <v>49</v>
      </c>
      <c r="G28">
        <v>0</v>
      </c>
      <c r="H28">
        <f t="shared" si="0"/>
        <v>0</v>
      </c>
      <c r="I28">
        <f t="shared" si="1"/>
        <v>7.6923076923076927E-3</v>
      </c>
    </row>
    <row r="29" spans="1:9" x14ac:dyDescent="0.35">
      <c r="A29">
        <v>133</v>
      </c>
      <c r="F29">
        <v>50</v>
      </c>
      <c r="G29">
        <v>0</v>
      </c>
      <c r="H29">
        <f t="shared" si="0"/>
        <v>0</v>
      </c>
      <c r="I29">
        <f t="shared" si="1"/>
        <v>7.6923076923076927E-3</v>
      </c>
    </row>
    <row r="30" spans="1:9" x14ac:dyDescent="0.35">
      <c r="A30">
        <v>83</v>
      </c>
      <c r="F30">
        <v>51</v>
      </c>
      <c r="G30">
        <v>0</v>
      </c>
      <c r="H30">
        <f t="shared" si="0"/>
        <v>0</v>
      </c>
      <c r="I30">
        <f t="shared" si="1"/>
        <v>7.6923076923076927E-3</v>
      </c>
    </row>
    <row r="31" spans="1:9" x14ac:dyDescent="0.35">
      <c r="A31">
        <v>93</v>
      </c>
      <c r="F31">
        <v>52</v>
      </c>
      <c r="G31">
        <v>0</v>
      </c>
      <c r="H31">
        <f t="shared" si="0"/>
        <v>0</v>
      </c>
      <c r="I31">
        <f t="shared" si="1"/>
        <v>7.6923076923076927E-3</v>
      </c>
    </row>
    <row r="32" spans="1:9" x14ac:dyDescent="0.35">
      <c r="A32">
        <v>33</v>
      </c>
      <c r="F32">
        <v>53</v>
      </c>
      <c r="G32">
        <v>7</v>
      </c>
      <c r="H32">
        <f t="shared" si="0"/>
        <v>5.3435114503816793E-2</v>
      </c>
      <c r="I32">
        <f t="shared" si="1"/>
        <v>7.6923076923076927E-3</v>
      </c>
    </row>
    <row r="33" spans="1:9" x14ac:dyDescent="0.35">
      <c r="A33">
        <v>73</v>
      </c>
      <c r="F33">
        <v>54</v>
      </c>
      <c r="G33">
        <v>0</v>
      </c>
      <c r="H33">
        <f t="shared" si="0"/>
        <v>0</v>
      </c>
      <c r="I33">
        <f t="shared" si="1"/>
        <v>7.6923076923076927E-3</v>
      </c>
    </row>
    <row r="34" spans="1:9" x14ac:dyDescent="0.35">
      <c r="A34">
        <v>23</v>
      </c>
      <c r="F34">
        <v>55</v>
      </c>
      <c r="G34">
        <v>0</v>
      </c>
      <c r="H34">
        <f t="shared" si="0"/>
        <v>0</v>
      </c>
      <c r="I34">
        <f t="shared" si="1"/>
        <v>7.6923076923076927E-3</v>
      </c>
    </row>
    <row r="35" spans="1:9" x14ac:dyDescent="0.35">
      <c r="A35">
        <v>103</v>
      </c>
      <c r="F35">
        <v>56</v>
      </c>
      <c r="G35">
        <v>0</v>
      </c>
      <c r="H35">
        <f t="shared" si="0"/>
        <v>0</v>
      </c>
      <c r="I35">
        <f t="shared" si="1"/>
        <v>7.6923076923076927E-3</v>
      </c>
    </row>
    <row r="36" spans="1:9" x14ac:dyDescent="0.35">
      <c r="A36">
        <v>23</v>
      </c>
      <c r="F36">
        <v>57</v>
      </c>
      <c r="G36">
        <v>0</v>
      </c>
      <c r="H36">
        <f t="shared" si="0"/>
        <v>0</v>
      </c>
      <c r="I36">
        <f t="shared" si="1"/>
        <v>7.6923076923076927E-3</v>
      </c>
    </row>
    <row r="37" spans="1:9" x14ac:dyDescent="0.35">
      <c r="A37">
        <v>23</v>
      </c>
      <c r="F37">
        <v>58</v>
      </c>
      <c r="G37">
        <v>0</v>
      </c>
      <c r="H37">
        <f t="shared" si="0"/>
        <v>0</v>
      </c>
      <c r="I37">
        <f t="shared" si="1"/>
        <v>7.6923076923076927E-3</v>
      </c>
    </row>
    <row r="38" spans="1:9" x14ac:dyDescent="0.35">
      <c r="A38">
        <v>103</v>
      </c>
      <c r="F38">
        <v>59</v>
      </c>
      <c r="G38">
        <v>0</v>
      </c>
      <c r="H38">
        <f t="shared" si="0"/>
        <v>0</v>
      </c>
      <c r="I38">
        <f t="shared" si="1"/>
        <v>7.6923076923076927E-3</v>
      </c>
    </row>
    <row r="39" spans="1:9" x14ac:dyDescent="0.35">
      <c r="A39">
        <v>153</v>
      </c>
      <c r="F39">
        <v>60</v>
      </c>
      <c r="G39">
        <v>0</v>
      </c>
      <c r="H39">
        <f t="shared" si="0"/>
        <v>0</v>
      </c>
      <c r="I39">
        <f t="shared" si="1"/>
        <v>7.6923076923076927E-3</v>
      </c>
    </row>
    <row r="40" spans="1:9" x14ac:dyDescent="0.35">
      <c r="A40">
        <v>83</v>
      </c>
      <c r="F40">
        <v>61</v>
      </c>
      <c r="G40">
        <v>0</v>
      </c>
      <c r="H40">
        <f t="shared" si="0"/>
        <v>0</v>
      </c>
      <c r="I40">
        <f t="shared" si="1"/>
        <v>7.6923076923076927E-3</v>
      </c>
    </row>
    <row r="41" spans="1:9" x14ac:dyDescent="0.35">
      <c r="A41">
        <v>153</v>
      </c>
      <c r="F41">
        <v>62</v>
      </c>
      <c r="G41">
        <v>0</v>
      </c>
      <c r="H41">
        <f t="shared" si="0"/>
        <v>0</v>
      </c>
      <c r="I41">
        <f t="shared" si="1"/>
        <v>7.6923076923076927E-3</v>
      </c>
    </row>
    <row r="42" spans="1:9" x14ac:dyDescent="0.35">
      <c r="A42">
        <v>23</v>
      </c>
      <c r="F42">
        <v>63</v>
      </c>
      <c r="G42">
        <v>6</v>
      </c>
      <c r="H42">
        <f t="shared" si="0"/>
        <v>4.5801526717557252E-2</v>
      </c>
      <c r="I42">
        <f t="shared" si="1"/>
        <v>7.6923076923076927E-3</v>
      </c>
    </row>
    <row r="43" spans="1:9" x14ac:dyDescent="0.35">
      <c r="A43">
        <v>33</v>
      </c>
      <c r="F43">
        <v>64</v>
      </c>
      <c r="G43">
        <v>0</v>
      </c>
      <c r="H43">
        <f t="shared" si="0"/>
        <v>0</v>
      </c>
      <c r="I43">
        <f t="shared" si="1"/>
        <v>7.6923076923076927E-3</v>
      </c>
    </row>
    <row r="44" spans="1:9" x14ac:dyDescent="0.35">
      <c r="A44">
        <v>93</v>
      </c>
      <c r="F44">
        <v>65</v>
      </c>
      <c r="G44">
        <v>0</v>
      </c>
      <c r="H44">
        <f t="shared" si="0"/>
        <v>0</v>
      </c>
      <c r="I44">
        <f t="shared" si="1"/>
        <v>7.6923076923076927E-3</v>
      </c>
    </row>
    <row r="45" spans="1:9" x14ac:dyDescent="0.35">
      <c r="A45">
        <v>153</v>
      </c>
      <c r="F45">
        <v>66</v>
      </c>
      <c r="G45">
        <v>0</v>
      </c>
      <c r="H45">
        <f t="shared" si="0"/>
        <v>0</v>
      </c>
      <c r="I45">
        <f t="shared" si="1"/>
        <v>7.6923076923076927E-3</v>
      </c>
    </row>
    <row r="46" spans="1:9" x14ac:dyDescent="0.35">
      <c r="A46">
        <v>103</v>
      </c>
      <c r="F46">
        <v>67</v>
      </c>
      <c r="G46">
        <v>0</v>
      </c>
      <c r="H46">
        <f t="shared" si="0"/>
        <v>0</v>
      </c>
      <c r="I46">
        <f t="shared" si="1"/>
        <v>7.6923076923076927E-3</v>
      </c>
    </row>
    <row r="47" spans="1:9" x14ac:dyDescent="0.35">
      <c r="A47">
        <v>33</v>
      </c>
      <c r="F47">
        <v>68</v>
      </c>
      <c r="G47">
        <v>0</v>
      </c>
      <c r="H47">
        <f t="shared" si="0"/>
        <v>0</v>
      </c>
      <c r="I47">
        <f t="shared" si="1"/>
        <v>7.6923076923076927E-3</v>
      </c>
    </row>
    <row r="48" spans="1:9" x14ac:dyDescent="0.35">
      <c r="A48">
        <v>33</v>
      </c>
      <c r="F48">
        <v>69</v>
      </c>
      <c r="G48">
        <v>0</v>
      </c>
      <c r="H48">
        <f t="shared" si="0"/>
        <v>0</v>
      </c>
      <c r="I48">
        <f t="shared" si="1"/>
        <v>7.6923076923076927E-3</v>
      </c>
    </row>
    <row r="49" spans="1:9" x14ac:dyDescent="0.35">
      <c r="A49">
        <v>53</v>
      </c>
      <c r="F49">
        <v>70</v>
      </c>
      <c r="G49">
        <v>0</v>
      </c>
      <c r="H49">
        <f t="shared" si="0"/>
        <v>0</v>
      </c>
      <c r="I49">
        <f t="shared" si="1"/>
        <v>7.6923076923076927E-3</v>
      </c>
    </row>
    <row r="50" spans="1:9" x14ac:dyDescent="0.35">
      <c r="A50">
        <v>53</v>
      </c>
      <c r="F50">
        <v>71</v>
      </c>
      <c r="G50">
        <v>0</v>
      </c>
      <c r="H50">
        <f t="shared" si="0"/>
        <v>0</v>
      </c>
      <c r="I50">
        <f t="shared" si="1"/>
        <v>7.6923076923076927E-3</v>
      </c>
    </row>
    <row r="51" spans="1:9" x14ac:dyDescent="0.35">
      <c r="A51">
        <v>63</v>
      </c>
      <c r="F51">
        <v>72</v>
      </c>
      <c r="G51">
        <v>0</v>
      </c>
      <c r="H51">
        <f t="shared" si="0"/>
        <v>0</v>
      </c>
      <c r="I51">
        <f t="shared" si="1"/>
        <v>7.6923076923076927E-3</v>
      </c>
    </row>
    <row r="52" spans="1:9" x14ac:dyDescent="0.35">
      <c r="A52">
        <v>113</v>
      </c>
      <c r="F52">
        <v>73</v>
      </c>
      <c r="G52">
        <v>7</v>
      </c>
      <c r="H52">
        <f t="shared" si="0"/>
        <v>5.3435114503816793E-2</v>
      </c>
      <c r="I52">
        <f t="shared" si="1"/>
        <v>7.6923076923076927E-3</v>
      </c>
    </row>
    <row r="53" spans="1:9" x14ac:dyDescent="0.35">
      <c r="A53">
        <v>153</v>
      </c>
      <c r="F53">
        <v>74</v>
      </c>
      <c r="G53">
        <v>0</v>
      </c>
      <c r="H53">
        <f t="shared" si="0"/>
        <v>0</v>
      </c>
      <c r="I53">
        <f t="shared" si="1"/>
        <v>7.6923076923076927E-3</v>
      </c>
    </row>
    <row r="54" spans="1:9" x14ac:dyDescent="0.35">
      <c r="A54">
        <v>153</v>
      </c>
      <c r="F54">
        <v>75</v>
      </c>
      <c r="G54">
        <v>0</v>
      </c>
      <c r="H54">
        <f t="shared" si="0"/>
        <v>0</v>
      </c>
      <c r="I54">
        <f t="shared" si="1"/>
        <v>7.6923076923076927E-3</v>
      </c>
    </row>
    <row r="55" spans="1:9" x14ac:dyDescent="0.35">
      <c r="A55">
        <v>43</v>
      </c>
      <c r="F55">
        <v>76</v>
      </c>
      <c r="G55">
        <v>0</v>
      </c>
      <c r="H55">
        <f t="shared" si="0"/>
        <v>0</v>
      </c>
      <c r="I55">
        <f t="shared" si="1"/>
        <v>7.6923076923076927E-3</v>
      </c>
    </row>
    <row r="56" spans="1:9" x14ac:dyDescent="0.35">
      <c r="A56">
        <v>33</v>
      </c>
      <c r="F56">
        <v>77</v>
      </c>
      <c r="G56">
        <v>0</v>
      </c>
      <c r="H56">
        <f t="shared" si="0"/>
        <v>0</v>
      </c>
      <c r="I56">
        <f t="shared" si="1"/>
        <v>7.6923076923076927E-3</v>
      </c>
    </row>
    <row r="57" spans="1:9" x14ac:dyDescent="0.35">
      <c r="A57">
        <v>93</v>
      </c>
      <c r="F57">
        <v>78</v>
      </c>
      <c r="G57">
        <v>0</v>
      </c>
      <c r="H57">
        <f t="shared" si="0"/>
        <v>0</v>
      </c>
      <c r="I57">
        <f t="shared" si="1"/>
        <v>7.6923076923076927E-3</v>
      </c>
    </row>
    <row r="58" spans="1:9" x14ac:dyDescent="0.35">
      <c r="A58">
        <v>123</v>
      </c>
      <c r="F58">
        <v>79</v>
      </c>
      <c r="G58">
        <v>0</v>
      </c>
      <c r="H58">
        <f t="shared" si="0"/>
        <v>0</v>
      </c>
      <c r="I58">
        <f t="shared" si="1"/>
        <v>7.6923076923076927E-3</v>
      </c>
    </row>
    <row r="59" spans="1:9" x14ac:dyDescent="0.35">
      <c r="A59">
        <v>63</v>
      </c>
      <c r="F59">
        <v>80</v>
      </c>
      <c r="G59">
        <v>0</v>
      </c>
      <c r="H59">
        <f t="shared" si="0"/>
        <v>0</v>
      </c>
      <c r="I59">
        <f t="shared" si="1"/>
        <v>7.6923076923076927E-3</v>
      </c>
    </row>
    <row r="60" spans="1:9" x14ac:dyDescent="0.35">
      <c r="A60">
        <v>153</v>
      </c>
      <c r="F60">
        <v>81</v>
      </c>
      <c r="G60">
        <v>0</v>
      </c>
      <c r="H60">
        <f t="shared" si="0"/>
        <v>0</v>
      </c>
      <c r="I60">
        <f t="shared" si="1"/>
        <v>7.6923076923076927E-3</v>
      </c>
    </row>
    <row r="61" spans="1:9" x14ac:dyDescent="0.35">
      <c r="A61">
        <v>113</v>
      </c>
      <c r="F61">
        <v>82</v>
      </c>
      <c r="G61">
        <v>0</v>
      </c>
      <c r="H61">
        <f t="shared" si="0"/>
        <v>0</v>
      </c>
      <c r="I61">
        <f t="shared" si="1"/>
        <v>7.6923076923076927E-3</v>
      </c>
    </row>
    <row r="62" spans="1:9" x14ac:dyDescent="0.35">
      <c r="A62">
        <v>63</v>
      </c>
      <c r="F62">
        <v>83</v>
      </c>
      <c r="G62">
        <v>10</v>
      </c>
      <c r="H62">
        <f t="shared" si="0"/>
        <v>7.6335877862595422E-2</v>
      </c>
      <c r="I62">
        <f t="shared" si="1"/>
        <v>7.6923076923076927E-3</v>
      </c>
    </row>
    <row r="63" spans="1:9" x14ac:dyDescent="0.35">
      <c r="A63">
        <v>93</v>
      </c>
      <c r="F63">
        <v>84</v>
      </c>
      <c r="G63">
        <v>0</v>
      </c>
      <c r="H63">
        <f t="shared" si="0"/>
        <v>0</v>
      </c>
      <c r="I63">
        <f t="shared" si="1"/>
        <v>7.6923076923076927E-3</v>
      </c>
    </row>
    <row r="64" spans="1:9" x14ac:dyDescent="0.35">
      <c r="A64">
        <v>113</v>
      </c>
      <c r="F64">
        <v>85</v>
      </c>
      <c r="G64">
        <v>0</v>
      </c>
      <c r="H64">
        <f t="shared" si="0"/>
        <v>0</v>
      </c>
      <c r="I64">
        <f t="shared" si="1"/>
        <v>7.6923076923076927E-3</v>
      </c>
    </row>
    <row r="65" spans="1:9" x14ac:dyDescent="0.35">
      <c r="A65">
        <v>53</v>
      </c>
      <c r="F65">
        <v>86</v>
      </c>
      <c r="G65">
        <v>0</v>
      </c>
      <c r="H65">
        <f t="shared" si="0"/>
        <v>0</v>
      </c>
      <c r="I65">
        <f t="shared" si="1"/>
        <v>7.6923076923076927E-3</v>
      </c>
    </row>
    <row r="66" spans="1:9" x14ac:dyDescent="0.35">
      <c r="A66">
        <v>103</v>
      </c>
      <c r="F66">
        <v>87</v>
      </c>
      <c r="G66">
        <v>0</v>
      </c>
      <c r="H66">
        <f t="shared" si="0"/>
        <v>0</v>
      </c>
      <c r="I66">
        <f t="shared" si="1"/>
        <v>7.6923076923076927E-3</v>
      </c>
    </row>
    <row r="67" spans="1:9" x14ac:dyDescent="0.35">
      <c r="A67">
        <v>113</v>
      </c>
      <c r="F67">
        <v>88</v>
      </c>
      <c r="G67">
        <v>0</v>
      </c>
      <c r="H67">
        <f t="shared" ref="H67:H130" si="2">G67/MAX($D$6,$D$7)</f>
        <v>0</v>
      </c>
      <c r="I67">
        <f t="shared" ref="I67:I130" si="3">1/($D$5-$D$4)</f>
        <v>7.6923076923076927E-3</v>
      </c>
    </row>
    <row r="68" spans="1:9" x14ac:dyDescent="0.35">
      <c r="A68">
        <v>53</v>
      </c>
      <c r="F68">
        <v>89</v>
      </c>
      <c r="G68">
        <v>0</v>
      </c>
      <c r="H68">
        <f t="shared" si="2"/>
        <v>0</v>
      </c>
      <c r="I68">
        <f t="shared" si="3"/>
        <v>7.6923076923076927E-3</v>
      </c>
    </row>
    <row r="69" spans="1:9" x14ac:dyDescent="0.35">
      <c r="A69">
        <v>153</v>
      </c>
      <c r="F69">
        <v>90</v>
      </c>
      <c r="G69">
        <v>0</v>
      </c>
      <c r="H69">
        <f t="shared" si="2"/>
        <v>0</v>
      </c>
      <c r="I69">
        <f t="shared" si="3"/>
        <v>7.6923076923076927E-3</v>
      </c>
    </row>
    <row r="70" spans="1:9" x14ac:dyDescent="0.35">
      <c r="A70">
        <v>123</v>
      </c>
      <c r="F70">
        <v>91</v>
      </c>
      <c r="G70">
        <v>0</v>
      </c>
      <c r="H70">
        <f t="shared" si="2"/>
        <v>0</v>
      </c>
      <c r="I70">
        <f t="shared" si="3"/>
        <v>7.6923076923076927E-3</v>
      </c>
    </row>
    <row r="71" spans="1:9" x14ac:dyDescent="0.35">
      <c r="A71">
        <v>23</v>
      </c>
      <c r="F71">
        <v>92</v>
      </c>
      <c r="G71">
        <v>0</v>
      </c>
      <c r="H71">
        <f t="shared" si="2"/>
        <v>0</v>
      </c>
      <c r="I71">
        <f t="shared" si="3"/>
        <v>7.6923076923076927E-3</v>
      </c>
    </row>
    <row r="72" spans="1:9" x14ac:dyDescent="0.35">
      <c r="A72">
        <v>93</v>
      </c>
      <c r="F72">
        <v>93</v>
      </c>
      <c r="G72">
        <v>11</v>
      </c>
      <c r="H72">
        <f t="shared" si="2"/>
        <v>8.3969465648854963E-2</v>
      </c>
      <c r="I72">
        <f t="shared" si="3"/>
        <v>7.6923076923076927E-3</v>
      </c>
    </row>
    <row r="73" spans="1:9" x14ac:dyDescent="0.35">
      <c r="A73">
        <v>33</v>
      </c>
      <c r="F73">
        <v>94</v>
      </c>
      <c r="G73">
        <v>0</v>
      </c>
      <c r="H73">
        <f t="shared" si="2"/>
        <v>0</v>
      </c>
      <c r="I73">
        <f t="shared" si="3"/>
        <v>7.6923076923076927E-3</v>
      </c>
    </row>
    <row r="74" spans="1:9" x14ac:dyDescent="0.35">
      <c r="A74">
        <v>63</v>
      </c>
      <c r="F74">
        <v>95</v>
      </c>
      <c r="G74">
        <v>0</v>
      </c>
      <c r="H74">
        <f t="shared" si="2"/>
        <v>0</v>
      </c>
      <c r="I74">
        <f t="shared" si="3"/>
        <v>7.6923076923076927E-3</v>
      </c>
    </row>
    <row r="75" spans="1:9" x14ac:dyDescent="0.35">
      <c r="A75">
        <v>133</v>
      </c>
      <c r="F75">
        <v>96</v>
      </c>
      <c r="G75">
        <v>0</v>
      </c>
      <c r="H75">
        <f t="shared" si="2"/>
        <v>0</v>
      </c>
      <c r="I75">
        <f t="shared" si="3"/>
        <v>7.6923076923076927E-3</v>
      </c>
    </row>
    <row r="76" spans="1:9" x14ac:dyDescent="0.35">
      <c r="A76">
        <v>143</v>
      </c>
      <c r="F76">
        <v>97</v>
      </c>
      <c r="G76">
        <v>0</v>
      </c>
      <c r="H76">
        <f t="shared" si="2"/>
        <v>0</v>
      </c>
      <c r="I76">
        <f t="shared" si="3"/>
        <v>7.6923076923076927E-3</v>
      </c>
    </row>
    <row r="77" spans="1:9" x14ac:dyDescent="0.35">
      <c r="A77">
        <v>73</v>
      </c>
      <c r="F77">
        <v>98</v>
      </c>
      <c r="G77">
        <v>0</v>
      </c>
      <c r="H77">
        <f t="shared" si="2"/>
        <v>0</v>
      </c>
      <c r="I77">
        <f t="shared" si="3"/>
        <v>7.6923076923076927E-3</v>
      </c>
    </row>
    <row r="78" spans="1:9" x14ac:dyDescent="0.35">
      <c r="A78">
        <v>143</v>
      </c>
      <c r="F78">
        <v>99</v>
      </c>
      <c r="G78">
        <v>0</v>
      </c>
      <c r="H78">
        <f t="shared" si="2"/>
        <v>0</v>
      </c>
      <c r="I78">
        <f t="shared" si="3"/>
        <v>7.6923076923076927E-3</v>
      </c>
    </row>
    <row r="79" spans="1:9" x14ac:dyDescent="0.35">
      <c r="A79">
        <v>153</v>
      </c>
      <c r="F79">
        <v>100</v>
      </c>
      <c r="G79">
        <v>0</v>
      </c>
      <c r="H79">
        <f t="shared" si="2"/>
        <v>0</v>
      </c>
      <c r="I79">
        <f t="shared" si="3"/>
        <v>7.6923076923076927E-3</v>
      </c>
    </row>
    <row r="80" spans="1:9" x14ac:dyDescent="0.35">
      <c r="A80">
        <v>83</v>
      </c>
      <c r="F80">
        <v>101</v>
      </c>
      <c r="G80">
        <v>0</v>
      </c>
      <c r="H80">
        <f t="shared" si="2"/>
        <v>0</v>
      </c>
      <c r="I80">
        <f t="shared" si="3"/>
        <v>7.6923076923076927E-3</v>
      </c>
    </row>
    <row r="81" spans="1:9" x14ac:dyDescent="0.35">
      <c r="A81">
        <v>93</v>
      </c>
      <c r="F81">
        <v>102</v>
      </c>
      <c r="G81">
        <v>0</v>
      </c>
      <c r="H81">
        <f t="shared" si="2"/>
        <v>0</v>
      </c>
      <c r="I81">
        <f t="shared" si="3"/>
        <v>7.6923076923076927E-3</v>
      </c>
    </row>
    <row r="82" spans="1:9" x14ac:dyDescent="0.35">
      <c r="A82">
        <v>73</v>
      </c>
      <c r="F82">
        <v>103</v>
      </c>
      <c r="G82">
        <v>7</v>
      </c>
      <c r="H82">
        <f t="shared" si="2"/>
        <v>5.3435114503816793E-2</v>
      </c>
      <c r="I82">
        <f t="shared" si="3"/>
        <v>7.6923076923076927E-3</v>
      </c>
    </row>
    <row r="83" spans="1:9" x14ac:dyDescent="0.35">
      <c r="A83">
        <v>83</v>
      </c>
      <c r="F83">
        <v>104</v>
      </c>
      <c r="G83">
        <v>0</v>
      </c>
      <c r="H83">
        <f t="shared" si="2"/>
        <v>0</v>
      </c>
      <c r="I83">
        <f t="shared" si="3"/>
        <v>7.6923076923076927E-3</v>
      </c>
    </row>
    <row r="84" spans="1:9" x14ac:dyDescent="0.35">
      <c r="A84">
        <v>23</v>
      </c>
      <c r="F84">
        <v>105</v>
      </c>
      <c r="G84">
        <v>0</v>
      </c>
      <c r="H84">
        <f t="shared" si="2"/>
        <v>0</v>
      </c>
      <c r="I84">
        <f t="shared" si="3"/>
        <v>7.6923076923076927E-3</v>
      </c>
    </row>
    <row r="85" spans="1:9" x14ac:dyDescent="0.35">
      <c r="A85">
        <v>23</v>
      </c>
      <c r="F85">
        <v>106</v>
      </c>
      <c r="G85">
        <v>0</v>
      </c>
      <c r="H85">
        <f t="shared" si="2"/>
        <v>0</v>
      </c>
      <c r="I85">
        <f t="shared" si="3"/>
        <v>7.6923076923076927E-3</v>
      </c>
    </row>
    <row r="86" spans="1:9" x14ac:dyDescent="0.35">
      <c r="A86">
        <v>153</v>
      </c>
      <c r="F86">
        <v>107</v>
      </c>
      <c r="G86">
        <v>0</v>
      </c>
      <c r="H86">
        <f t="shared" si="2"/>
        <v>0</v>
      </c>
      <c r="I86">
        <f t="shared" si="3"/>
        <v>7.6923076923076927E-3</v>
      </c>
    </row>
    <row r="87" spans="1:9" x14ac:dyDescent="0.35">
      <c r="A87">
        <v>73</v>
      </c>
      <c r="F87">
        <v>108</v>
      </c>
      <c r="G87">
        <v>0</v>
      </c>
      <c r="H87">
        <f t="shared" si="2"/>
        <v>0</v>
      </c>
      <c r="I87">
        <f t="shared" si="3"/>
        <v>7.6923076923076927E-3</v>
      </c>
    </row>
    <row r="88" spans="1:9" x14ac:dyDescent="0.35">
      <c r="A88">
        <v>33</v>
      </c>
      <c r="F88">
        <v>109</v>
      </c>
      <c r="G88">
        <v>0</v>
      </c>
      <c r="H88">
        <f t="shared" si="2"/>
        <v>0</v>
      </c>
      <c r="I88">
        <f t="shared" si="3"/>
        <v>7.6923076923076927E-3</v>
      </c>
    </row>
    <row r="89" spans="1:9" x14ac:dyDescent="0.35">
      <c r="A89">
        <v>73</v>
      </c>
      <c r="F89">
        <v>110</v>
      </c>
      <c r="G89">
        <v>0</v>
      </c>
      <c r="H89">
        <f t="shared" si="2"/>
        <v>0</v>
      </c>
      <c r="I89">
        <f t="shared" si="3"/>
        <v>7.6923076923076927E-3</v>
      </c>
    </row>
    <row r="90" spans="1:9" x14ac:dyDescent="0.35">
      <c r="A90">
        <v>93</v>
      </c>
      <c r="F90">
        <v>111</v>
      </c>
      <c r="G90">
        <v>0</v>
      </c>
      <c r="H90">
        <f t="shared" si="2"/>
        <v>0</v>
      </c>
      <c r="I90">
        <f t="shared" si="3"/>
        <v>7.6923076923076927E-3</v>
      </c>
    </row>
    <row r="91" spans="1:9" x14ac:dyDescent="0.35">
      <c r="A91">
        <v>73</v>
      </c>
      <c r="F91">
        <v>112</v>
      </c>
      <c r="G91">
        <v>0</v>
      </c>
      <c r="H91">
        <f t="shared" si="2"/>
        <v>0</v>
      </c>
      <c r="I91">
        <f t="shared" si="3"/>
        <v>7.6923076923076927E-3</v>
      </c>
    </row>
    <row r="92" spans="1:9" x14ac:dyDescent="0.35">
      <c r="A92">
        <v>93</v>
      </c>
      <c r="F92">
        <v>113</v>
      </c>
      <c r="G92">
        <v>9</v>
      </c>
      <c r="H92">
        <f t="shared" si="2"/>
        <v>6.8702290076335881E-2</v>
      </c>
      <c r="I92">
        <f t="shared" si="3"/>
        <v>7.6923076923076927E-3</v>
      </c>
    </row>
    <row r="93" spans="1:9" x14ac:dyDescent="0.35">
      <c r="A93">
        <v>113</v>
      </c>
      <c r="F93">
        <v>114</v>
      </c>
      <c r="G93">
        <v>0</v>
      </c>
      <c r="H93">
        <f t="shared" si="2"/>
        <v>0</v>
      </c>
      <c r="I93">
        <f t="shared" si="3"/>
        <v>7.6923076923076927E-3</v>
      </c>
    </row>
    <row r="94" spans="1:9" x14ac:dyDescent="0.35">
      <c r="A94">
        <v>73</v>
      </c>
      <c r="F94">
        <v>115</v>
      </c>
      <c r="G94">
        <v>0</v>
      </c>
      <c r="H94">
        <f t="shared" si="2"/>
        <v>0</v>
      </c>
      <c r="I94">
        <f t="shared" si="3"/>
        <v>7.6923076923076927E-3</v>
      </c>
    </row>
    <row r="95" spans="1:9" x14ac:dyDescent="0.35">
      <c r="A95">
        <v>53</v>
      </c>
      <c r="F95">
        <v>116</v>
      </c>
      <c r="G95">
        <v>0</v>
      </c>
      <c r="H95">
        <f t="shared" si="2"/>
        <v>0</v>
      </c>
      <c r="I95">
        <f t="shared" si="3"/>
        <v>7.6923076923076927E-3</v>
      </c>
    </row>
    <row r="96" spans="1:9" x14ac:dyDescent="0.35">
      <c r="A96">
        <v>83</v>
      </c>
      <c r="F96">
        <v>117</v>
      </c>
      <c r="G96">
        <v>0</v>
      </c>
      <c r="H96">
        <f t="shared" si="2"/>
        <v>0</v>
      </c>
      <c r="I96">
        <f t="shared" si="3"/>
        <v>7.6923076923076927E-3</v>
      </c>
    </row>
    <row r="97" spans="1:9" x14ac:dyDescent="0.35">
      <c r="A97">
        <v>123</v>
      </c>
      <c r="F97">
        <v>118</v>
      </c>
      <c r="G97">
        <v>0</v>
      </c>
      <c r="H97">
        <f t="shared" si="2"/>
        <v>0</v>
      </c>
      <c r="I97">
        <f t="shared" si="3"/>
        <v>7.6923076923076927E-3</v>
      </c>
    </row>
    <row r="98" spans="1:9" x14ac:dyDescent="0.35">
      <c r="A98">
        <v>153</v>
      </c>
      <c r="F98">
        <v>119</v>
      </c>
      <c r="G98">
        <v>0</v>
      </c>
      <c r="H98">
        <f t="shared" si="2"/>
        <v>0</v>
      </c>
      <c r="I98">
        <f t="shared" si="3"/>
        <v>7.6923076923076927E-3</v>
      </c>
    </row>
    <row r="99" spans="1:9" x14ac:dyDescent="0.35">
      <c r="A99">
        <v>103</v>
      </c>
      <c r="F99">
        <v>120</v>
      </c>
      <c r="G99">
        <v>0</v>
      </c>
      <c r="H99">
        <f t="shared" si="2"/>
        <v>0</v>
      </c>
      <c r="I99">
        <f t="shared" si="3"/>
        <v>7.6923076923076927E-3</v>
      </c>
    </row>
    <row r="100" spans="1:9" x14ac:dyDescent="0.35">
      <c r="A100">
        <v>113</v>
      </c>
      <c r="F100">
        <v>121</v>
      </c>
      <c r="G100">
        <v>0</v>
      </c>
      <c r="H100">
        <f t="shared" si="2"/>
        <v>0</v>
      </c>
      <c r="I100">
        <f t="shared" si="3"/>
        <v>7.6923076923076927E-3</v>
      </c>
    </row>
    <row r="101" spans="1:9" x14ac:dyDescent="0.35">
      <c r="A101">
        <v>43</v>
      </c>
      <c r="F101">
        <v>122</v>
      </c>
      <c r="G101">
        <v>0</v>
      </c>
      <c r="H101">
        <f t="shared" si="2"/>
        <v>0</v>
      </c>
      <c r="I101">
        <f t="shared" si="3"/>
        <v>7.6923076923076927E-3</v>
      </c>
    </row>
    <row r="102" spans="1:9" x14ac:dyDescent="0.35">
      <c r="A102">
        <v>93</v>
      </c>
      <c r="F102">
        <v>123</v>
      </c>
      <c r="G102">
        <v>4</v>
      </c>
      <c r="H102">
        <f t="shared" si="2"/>
        <v>3.0534351145038167E-2</v>
      </c>
      <c r="I102">
        <f t="shared" si="3"/>
        <v>7.6923076923076927E-3</v>
      </c>
    </row>
    <row r="103" spans="1:9" x14ac:dyDescent="0.35">
      <c r="A103">
        <v>63</v>
      </c>
      <c r="F103">
        <v>124</v>
      </c>
      <c r="G103">
        <v>0</v>
      </c>
      <c r="H103">
        <f t="shared" si="2"/>
        <v>0</v>
      </c>
      <c r="I103">
        <f t="shared" si="3"/>
        <v>7.6923076923076927E-3</v>
      </c>
    </row>
    <row r="104" spans="1:9" x14ac:dyDescent="0.35">
      <c r="A104">
        <v>23</v>
      </c>
      <c r="F104">
        <v>125</v>
      </c>
      <c r="G104">
        <v>0</v>
      </c>
      <c r="H104">
        <f t="shared" si="2"/>
        <v>0</v>
      </c>
      <c r="I104">
        <f t="shared" si="3"/>
        <v>7.6923076923076927E-3</v>
      </c>
    </row>
    <row r="105" spans="1:9" x14ac:dyDescent="0.35">
      <c r="A105">
        <v>23</v>
      </c>
      <c r="F105">
        <v>126</v>
      </c>
      <c r="G105">
        <v>0</v>
      </c>
      <c r="H105">
        <f t="shared" si="2"/>
        <v>0</v>
      </c>
      <c r="I105">
        <f t="shared" si="3"/>
        <v>7.6923076923076927E-3</v>
      </c>
    </row>
    <row r="106" spans="1:9" x14ac:dyDescent="0.35">
      <c r="A106">
        <v>153</v>
      </c>
      <c r="F106">
        <v>127</v>
      </c>
      <c r="G106">
        <v>0</v>
      </c>
      <c r="H106">
        <f t="shared" si="2"/>
        <v>0</v>
      </c>
      <c r="I106">
        <f t="shared" si="3"/>
        <v>7.6923076923076927E-3</v>
      </c>
    </row>
    <row r="107" spans="1:9" x14ac:dyDescent="0.35">
      <c r="F107">
        <v>128</v>
      </c>
      <c r="G107">
        <v>0</v>
      </c>
      <c r="H107">
        <f t="shared" si="2"/>
        <v>0</v>
      </c>
      <c r="I107">
        <f t="shared" si="3"/>
        <v>7.6923076923076927E-3</v>
      </c>
    </row>
    <row r="108" spans="1:9" x14ac:dyDescent="0.35">
      <c r="F108">
        <v>129</v>
      </c>
      <c r="G108">
        <v>0</v>
      </c>
      <c r="H108">
        <f t="shared" si="2"/>
        <v>0</v>
      </c>
      <c r="I108">
        <f t="shared" si="3"/>
        <v>7.6923076923076927E-3</v>
      </c>
    </row>
    <row r="109" spans="1:9" x14ac:dyDescent="0.35">
      <c r="F109">
        <v>130</v>
      </c>
      <c r="G109">
        <v>0</v>
      </c>
      <c r="H109">
        <f t="shared" si="2"/>
        <v>0</v>
      </c>
      <c r="I109">
        <f t="shared" si="3"/>
        <v>7.6923076923076927E-3</v>
      </c>
    </row>
    <row r="110" spans="1:9" x14ac:dyDescent="0.35">
      <c r="F110">
        <v>131</v>
      </c>
      <c r="G110">
        <v>0</v>
      </c>
      <c r="H110">
        <f t="shared" si="2"/>
        <v>0</v>
      </c>
      <c r="I110">
        <f t="shared" si="3"/>
        <v>7.6923076923076927E-3</v>
      </c>
    </row>
    <row r="111" spans="1:9" x14ac:dyDescent="0.35">
      <c r="F111">
        <v>132</v>
      </c>
      <c r="G111">
        <v>0</v>
      </c>
      <c r="H111">
        <f t="shared" si="2"/>
        <v>0</v>
      </c>
      <c r="I111">
        <f t="shared" si="3"/>
        <v>7.6923076923076927E-3</v>
      </c>
    </row>
    <row r="112" spans="1:9" x14ac:dyDescent="0.35">
      <c r="F112">
        <v>133</v>
      </c>
      <c r="G112">
        <v>5</v>
      </c>
      <c r="H112">
        <f t="shared" si="2"/>
        <v>3.8167938931297711E-2</v>
      </c>
      <c r="I112">
        <f t="shared" si="3"/>
        <v>7.6923076923076927E-3</v>
      </c>
    </row>
    <row r="113" spans="6:9" x14ac:dyDescent="0.35">
      <c r="F113">
        <v>134</v>
      </c>
      <c r="G113">
        <v>0</v>
      </c>
      <c r="H113">
        <f t="shared" si="2"/>
        <v>0</v>
      </c>
      <c r="I113">
        <f t="shared" si="3"/>
        <v>7.6923076923076927E-3</v>
      </c>
    </row>
    <row r="114" spans="6:9" x14ac:dyDescent="0.35">
      <c r="F114">
        <v>135</v>
      </c>
      <c r="G114">
        <v>0</v>
      </c>
      <c r="H114">
        <f t="shared" si="2"/>
        <v>0</v>
      </c>
      <c r="I114">
        <f t="shared" si="3"/>
        <v>7.6923076923076927E-3</v>
      </c>
    </row>
    <row r="115" spans="6:9" x14ac:dyDescent="0.35">
      <c r="F115">
        <v>136</v>
      </c>
      <c r="G115">
        <v>0</v>
      </c>
      <c r="H115">
        <f t="shared" si="2"/>
        <v>0</v>
      </c>
      <c r="I115">
        <f t="shared" si="3"/>
        <v>7.6923076923076927E-3</v>
      </c>
    </row>
    <row r="116" spans="6:9" x14ac:dyDescent="0.35">
      <c r="F116">
        <v>137</v>
      </c>
      <c r="G116">
        <v>0</v>
      </c>
      <c r="H116">
        <f t="shared" si="2"/>
        <v>0</v>
      </c>
      <c r="I116">
        <f t="shared" si="3"/>
        <v>7.6923076923076927E-3</v>
      </c>
    </row>
    <row r="117" spans="6:9" x14ac:dyDescent="0.35">
      <c r="F117">
        <v>138</v>
      </c>
      <c r="G117">
        <v>0</v>
      </c>
      <c r="H117">
        <f t="shared" si="2"/>
        <v>0</v>
      </c>
      <c r="I117">
        <f t="shared" si="3"/>
        <v>7.6923076923076927E-3</v>
      </c>
    </row>
    <row r="118" spans="6:9" x14ac:dyDescent="0.35">
      <c r="F118">
        <v>139</v>
      </c>
      <c r="G118">
        <v>0</v>
      </c>
      <c r="H118">
        <f t="shared" si="2"/>
        <v>0</v>
      </c>
      <c r="I118">
        <f t="shared" si="3"/>
        <v>7.6923076923076927E-3</v>
      </c>
    </row>
    <row r="119" spans="6:9" x14ac:dyDescent="0.35">
      <c r="F119">
        <v>140</v>
      </c>
      <c r="G119">
        <v>0</v>
      </c>
      <c r="H119">
        <f t="shared" si="2"/>
        <v>0</v>
      </c>
      <c r="I119">
        <f t="shared" si="3"/>
        <v>7.6923076923076927E-3</v>
      </c>
    </row>
    <row r="120" spans="6:9" x14ac:dyDescent="0.35">
      <c r="F120">
        <v>141</v>
      </c>
      <c r="G120">
        <v>0</v>
      </c>
      <c r="H120">
        <f t="shared" si="2"/>
        <v>0</v>
      </c>
      <c r="I120">
        <f t="shared" si="3"/>
        <v>7.6923076923076927E-3</v>
      </c>
    </row>
    <row r="121" spans="6:9" x14ac:dyDescent="0.35">
      <c r="F121">
        <v>142</v>
      </c>
      <c r="G121">
        <v>0</v>
      </c>
      <c r="H121">
        <f t="shared" si="2"/>
        <v>0</v>
      </c>
      <c r="I121">
        <f t="shared" si="3"/>
        <v>7.6923076923076927E-3</v>
      </c>
    </row>
    <row r="122" spans="6:9" x14ac:dyDescent="0.35">
      <c r="F122">
        <v>143</v>
      </c>
      <c r="G122">
        <v>4</v>
      </c>
      <c r="H122">
        <f t="shared" si="2"/>
        <v>3.0534351145038167E-2</v>
      </c>
      <c r="I122">
        <f t="shared" si="3"/>
        <v>7.6923076923076927E-3</v>
      </c>
    </row>
    <row r="123" spans="6:9" x14ac:dyDescent="0.35">
      <c r="F123">
        <v>144</v>
      </c>
      <c r="G123">
        <v>0</v>
      </c>
      <c r="H123">
        <f t="shared" si="2"/>
        <v>0</v>
      </c>
      <c r="I123">
        <f t="shared" si="3"/>
        <v>7.6923076923076927E-3</v>
      </c>
    </row>
    <row r="124" spans="6:9" x14ac:dyDescent="0.35">
      <c r="F124">
        <v>145</v>
      </c>
      <c r="G124">
        <v>0</v>
      </c>
      <c r="H124">
        <f t="shared" si="2"/>
        <v>0</v>
      </c>
      <c r="I124">
        <f t="shared" si="3"/>
        <v>7.6923076923076927E-3</v>
      </c>
    </row>
    <row r="125" spans="6:9" x14ac:dyDescent="0.35">
      <c r="F125">
        <v>146</v>
      </c>
      <c r="G125">
        <v>0</v>
      </c>
      <c r="H125">
        <f t="shared" si="2"/>
        <v>0</v>
      </c>
      <c r="I125">
        <f t="shared" si="3"/>
        <v>7.6923076923076927E-3</v>
      </c>
    </row>
    <row r="126" spans="6:9" x14ac:dyDescent="0.35">
      <c r="F126">
        <v>147</v>
      </c>
      <c r="G126">
        <v>0</v>
      </c>
      <c r="H126">
        <f t="shared" si="2"/>
        <v>0</v>
      </c>
      <c r="I126">
        <f t="shared" si="3"/>
        <v>7.6923076923076927E-3</v>
      </c>
    </row>
    <row r="127" spans="6:9" x14ac:dyDescent="0.35">
      <c r="F127">
        <v>148</v>
      </c>
      <c r="G127">
        <v>0</v>
      </c>
      <c r="H127">
        <f t="shared" si="2"/>
        <v>0</v>
      </c>
      <c r="I127">
        <f t="shared" si="3"/>
        <v>7.6923076923076927E-3</v>
      </c>
    </row>
    <row r="128" spans="6:9" x14ac:dyDescent="0.35">
      <c r="F128">
        <v>149</v>
      </c>
      <c r="G128">
        <v>0</v>
      </c>
      <c r="H128">
        <f t="shared" si="2"/>
        <v>0</v>
      </c>
      <c r="I128">
        <f t="shared" si="3"/>
        <v>7.6923076923076927E-3</v>
      </c>
    </row>
    <row r="129" spans="6:9" x14ac:dyDescent="0.35">
      <c r="F129">
        <v>150</v>
      </c>
      <c r="G129">
        <v>0</v>
      </c>
      <c r="H129">
        <f t="shared" si="2"/>
        <v>0</v>
      </c>
      <c r="I129">
        <f t="shared" si="3"/>
        <v>7.6923076923076927E-3</v>
      </c>
    </row>
    <row r="130" spans="6:9" x14ac:dyDescent="0.35">
      <c r="F130">
        <v>151</v>
      </c>
      <c r="G130">
        <v>0</v>
      </c>
      <c r="H130">
        <f t="shared" si="2"/>
        <v>0</v>
      </c>
      <c r="I130">
        <f t="shared" si="3"/>
        <v>7.6923076923076927E-3</v>
      </c>
    </row>
    <row r="131" spans="6:9" x14ac:dyDescent="0.35">
      <c r="F131">
        <v>152</v>
      </c>
      <c r="G131">
        <v>0</v>
      </c>
      <c r="H131">
        <f t="shared" ref="H131:H132" si="4">G131/MAX($D$6,$D$7)</f>
        <v>0</v>
      </c>
      <c r="I131">
        <f t="shared" ref="I131:I132" si="5">1/($D$5-$D$4)</f>
        <v>7.6923076923076927E-3</v>
      </c>
    </row>
    <row r="132" spans="6:9" x14ac:dyDescent="0.35">
      <c r="F132">
        <v>153</v>
      </c>
      <c r="G132">
        <v>13</v>
      </c>
      <c r="H132">
        <f t="shared" si="4"/>
        <v>9.9236641221374045E-2</v>
      </c>
      <c r="I132">
        <f t="shared" si="5"/>
        <v>7.6923076923076927E-3</v>
      </c>
    </row>
    <row r="160" spans="1:1" x14ac:dyDescent="0.35">
      <c r="A160" t="s">
        <v>18</v>
      </c>
    </row>
    <row r="161" spans="1:1" x14ac:dyDescent="0.35">
      <c r="A161" t="str">
        <f>_xlfn.TEXTJOIN(",",TRUE,A2:A159)</f>
        <v>83,113,23,63,133,93,153,53,83,23,83,23,143,93,43,133,133,53,83,153,123,103,83,113,113,103,143,133,83,93,33,73,23,103,23,23,103,153,83,153,23,33,93,153,103,33,33,53,53,63,113,153,153,43,33,93,123,63,153,113,63,93,113,53,103,113,53,153,123,23,93,33,63,133,143,73,143,153,83,93,73,83,23,23,153,73,33,73,93,73,93,113,73,53,83,123,153,103,113,43,93,63,23,23,153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1"/>
  <sheetViews>
    <sheetView zoomScale="130" zoomScaleNormal="130" workbookViewId="0">
      <selection activeCell="C14" sqref="C14"/>
    </sheetView>
  </sheetViews>
  <sheetFormatPr defaultRowHeight="14.5" x14ac:dyDescent="0.35"/>
  <cols>
    <col min="1" max="1" width="14.7265625" customWidth="1"/>
    <col min="3" max="3" width="26.08984375" customWidth="1"/>
    <col min="6" max="6" width="15" customWidth="1"/>
    <col min="7" max="7" width="13.6328125" customWidth="1"/>
    <col min="8" max="8" width="21.26953125" customWidth="1"/>
    <col min="9" max="9" width="24.26953125" customWidth="1"/>
  </cols>
  <sheetData>
    <row r="1" spans="1:9" x14ac:dyDescent="0.35">
      <c r="A1" t="s">
        <v>0</v>
      </c>
      <c r="F1" t="s">
        <v>1</v>
      </c>
      <c r="G1" t="s">
        <v>2</v>
      </c>
      <c r="H1" t="s">
        <v>3</v>
      </c>
      <c r="I1" t="s">
        <v>4</v>
      </c>
    </row>
    <row r="2" spans="1:9" x14ac:dyDescent="0.35">
      <c r="A2">
        <v>162</v>
      </c>
      <c r="F2">
        <v>146</v>
      </c>
      <c r="G2">
        <f t="array" ref="G2:G120">FREQUENCY(A2:A101,F2:F120)</f>
        <v>2</v>
      </c>
      <c r="H2">
        <f>G2/MAX($D$6,$D$7)</f>
        <v>1.680672268907563E-2</v>
      </c>
      <c r="I2">
        <f>_xlfn.NORM.DIST(F2,$D$12,$D$13,FALSE)</f>
        <v>4.711193216953854E-3</v>
      </c>
    </row>
    <row r="3" spans="1:9" x14ac:dyDescent="0.35">
      <c r="A3">
        <v>156</v>
      </c>
      <c r="F3">
        <v>147</v>
      </c>
      <c r="G3">
        <v>0</v>
      </c>
      <c r="H3">
        <f t="shared" ref="H3:H66" si="0">G3/MAX($D$6,$D$7)</f>
        <v>0</v>
      </c>
      <c r="I3">
        <f t="shared" ref="I3:I66" si="1">_xlfn.NORM.DIST(F3,$D$12,$D$13,FALSE)</f>
        <v>4.8201364460173524E-3</v>
      </c>
    </row>
    <row r="4" spans="1:9" x14ac:dyDescent="0.35">
      <c r="A4">
        <v>154</v>
      </c>
      <c r="C4" t="s">
        <v>5</v>
      </c>
      <c r="D4">
        <f>MIN(A2:A501)</f>
        <v>146</v>
      </c>
      <c r="F4">
        <v>148</v>
      </c>
      <c r="G4">
        <v>0</v>
      </c>
      <c r="H4">
        <f t="shared" si="0"/>
        <v>0</v>
      </c>
      <c r="I4">
        <f t="shared" si="1"/>
        <v>4.92936691758136E-3</v>
      </c>
    </row>
    <row r="5" spans="1:9" x14ac:dyDescent="0.35">
      <c r="A5">
        <v>164</v>
      </c>
      <c r="C5" t="s">
        <v>6</v>
      </c>
      <c r="D5">
        <f>MAX(A2:A501)</f>
        <v>264</v>
      </c>
      <c r="F5">
        <v>149</v>
      </c>
      <c r="G5">
        <v>0</v>
      </c>
      <c r="H5">
        <f t="shared" si="0"/>
        <v>0</v>
      </c>
      <c r="I5">
        <f t="shared" si="1"/>
        <v>5.0387911471560035E-3</v>
      </c>
    </row>
    <row r="6" spans="1:9" x14ac:dyDescent="0.35">
      <c r="A6">
        <v>156</v>
      </c>
      <c r="C6" t="s">
        <v>7</v>
      </c>
      <c r="D6">
        <f>COUNT(A2:A501)</f>
        <v>100</v>
      </c>
      <c r="F6">
        <v>150</v>
      </c>
      <c r="G6">
        <v>1</v>
      </c>
      <c r="H6">
        <f t="shared" si="0"/>
        <v>8.4033613445378148E-3</v>
      </c>
      <c r="I6">
        <f t="shared" si="1"/>
        <v>5.1483132876413481E-3</v>
      </c>
    </row>
    <row r="7" spans="1:9" x14ac:dyDescent="0.35">
      <c r="A7">
        <v>164</v>
      </c>
      <c r="C7" t="s">
        <v>8</v>
      </c>
      <c r="D7">
        <f>D5-D4+1</f>
        <v>119</v>
      </c>
      <c r="F7">
        <v>151</v>
      </c>
      <c r="G7">
        <v>0</v>
      </c>
      <c r="H7">
        <f t="shared" si="0"/>
        <v>0</v>
      </c>
      <c r="I7">
        <f t="shared" si="1"/>
        <v>5.2578352523060526E-3</v>
      </c>
    </row>
    <row r="8" spans="1:9" x14ac:dyDescent="0.35">
      <c r="A8">
        <v>159</v>
      </c>
      <c r="C8" t="s">
        <v>21</v>
      </c>
      <c r="D8">
        <f>AVERAGE(A2:A501)</f>
        <v>197.35</v>
      </c>
      <c r="F8">
        <v>152</v>
      </c>
      <c r="G8">
        <v>2</v>
      </c>
      <c r="H8">
        <f t="shared" si="0"/>
        <v>1.680672268907563E-2</v>
      </c>
      <c r="I8">
        <f t="shared" si="1"/>
        <v>5.3672568455896599E-3</v>
      </c>
    </row>
    <row r="9" spans="1:9" x14ac:dyDescent="0.35">
      <c r="A9">
        <v>162</v>
      </c>
      <c r="C9" t="s">
        <v>22</v>
      </c>
      <c r="D9">
        <f>_xlfn.STDEV.P(A2:A101)</f>
        <v>46.964108636276706</v>
      </c>
      <c r="F9">
        <v>153</v>
      </c>
      <c r="G9">
        <v>1</v>
      </c>
      <c r="H9">
        <f t="shared" si="0"/>
        <v>8.4033613445378148E-3</v>
      </c>
      <c r="I9">
        <f t="shared" si="1"/>
        <v>5.4764759015395997E-3</v>
      </c>
    </row>
    <row r="10" spans="1:9" x14ac:dyDescent="0.35">
      <c r="A10">
        <v>152</v>
      </c>
      <c r="C10" s="3"/>
      <c r="D10" s="3"/>
      <c r="F10">
        <v>154</v>
      </c>
      <c r="G10">
        <v>6</v>
      </c>
      <c r="H10">
        <f t="shared" si="0"/>
        <v>5.0420168067226892E-2</v>
      </c>
      <c r="I10">
        <f t="shared" si="1"/>
        <v>5.5853884296654579E-3</v>
      </c>
    </row>
    <row r="11" spans="1:9" x14ac:dyDescent="0.35">
      <c r="A11">
        <v>155</v>
      </c>
      <c r="C11" t="s">
        <v>10</v>
      </c>
      <c r="F11">
        <v>155</v>
      </c>
      <c r="G11">
        <v>4</v>
      </c>
      <c r="H11">
        <f t="shared" si="0"/>
        <v>3.3613445378151259E-2</v>
      </c>
      <c r="I11">
        <f t="shared" si="1"/>
        <v>5.6938887679647597E-3</v>
      </c>
    </row>
    <row r="12" spans="1:9" x14ac:dyDescent="0.35">
      <c r="A12">
        <v>161</v>
      </c>
      <c r="C12" t="s">
        <v>21</v>
      </c>
      <c r="D12">
        <v>197</v>
      </c>
      <c r="F12">
        <v>156</v>
      </c>
      <c r="G12">
        <v>5</v>
      </c>
      <c r="H12">
        <f t="shared" si="0"/>
        <v>4.2016806722689079E-2</v>
      </c>
      <c r="I12">
        <f t="shared" si="1"/>
        <v>5.8018697428465381E-3</v>
      </c>
    </row>
    <row r="13" spans="1:9" x14ac:dyDescent="0.35">
      <c r="A13">
        <v>164</v>
      </c>
      <c r="C13" t="s">
        <v>22</v>
      </c>
      <c r="D13">
        <v>47</v>
      </c>
      <c r="F13">
        <v>157</v>
      </c>
      <c r="G13">
        <v>0</v>
      </c>
      <c r="H13">
        <f t="shared" si="0"/>
        <v>0</v>
      </c>
      <c r="I13">
        <f t="shared" si="1"/>
        <v>5.9092228356513446E-3</v>
      </c>
    </row>
    <row r="14" spans="1:9" x14ac:dyDescent="0.35">
      <c r="A14">
        <v>168</v>
      </c>
      <c r="C14" s="4" t="s">
        <v>23</v>
      </c>
      <c r="D14">
        <f>D13*D13</f>
        <v>2209</v>
      </c>
      <c r="F14">
        <v>158</v>
      </c>
      <c r="G14">
        <v>3</v>
      </c>
      <c r="H14">
        <f t="shared" si="0"/>
        <v>2.5210084033613446E-2</v>
      </c>
      <c r="I14">
        <f t="shared" si="1"/>
        <v>6.0158383554393688E-3</v>
      </c>
    </row>
    <row r="15" spans="1:9" x14ac:dyDescent="0.35">
      <c r="A15">
        <v>158</v>
      </c>
      <c r="F15">
        <v>159</v>
      </c>
      <c r="G15">
        <v>9</v>
      </c>
      <c r="H15">
        <f t="shared" si="0"/>
        <v>7.5630252100840331E-2</v>
      </c>
      <c r="I15">
        <f t="shared" si="1"/>
        <v>6.12160561769201E-3</v>
      </c>
    </row>
    <row r="16" spans="1:9" x14ac:dyDescent="0.35">
      <c r="A16">
        <v>156</v>
      </c>
      <c r="F16">
        <v>160</v>
      </c>
      <c r="G16">
        <v>0</v>
      </c>
      <c r="H16">
        <f t="shared" si="0"/>
        <v>0</v>
      </c>
      <c r="I16">
        <f t="shared" si="1"/>
        <v>6.2264131285466292E-3</v>
      </c>
    </row>
    <row r="17" spans="1:9" x14ac:dyDescent="0.35">
      <c r="A17">
        <v>164</v>
      </c>
      <c r="C17" s="5" t="s">
        <v>24</v>
      </c>
      <c r="D17" s="6"/>
      <c r="F17">
        <v>161</v>
      </c>
      <c r="G17">
        <v>4</v>
      </c>
      <c r="H17">
        <f t="shared" si="0"/>
        <v>3.3613445378151259E-2</v>
      </c>
      <c r="I17">
        <f t="shared" si="1"/>
        <v>6.3301487741596859E-3</v>
      </c>
    </row>
    <row r="18" spans="1:9" x14ac:dyDescent="0.35">
      <c r="A18">
        <v>150</v>
      </c>
      <c r="C18" s="6" t="s">
        <v>25</v>
      </c>
      <c r="D18" s="7">
        <v>0.6</v>
      </c>
      <c r="F18">
        <v>162</v>
      </c>
      <c r="G18">
        <v>6</v>
      </c>
      <c r="H18">
        <f t="shared" si="0"/>
        <v>5.0420168067226892E-2</v>
      </c>
      <c r="I18">
        <f t="shared" si="1"/>
        <v>6.4327000147697449E-3</v>
      </c>
    </row>
    <row r="19" spans="1:9" x14ac:dyDescent="0.35">
      <c r="A19">
        <v>155</v>
      </c>
      <c r="C19" s="6" t="s">
        <v>26</v>
      </c>
      <c r="D19" s="7">
        <v>0.4</v>
      </c>
      <c r="F19">
        <v>163</v>
      </c>
      <c r="G19">
        <v>0</v>
      </c>
      <c r="H19">
        <f t="shared" si="0"/>
        <v>0</v>
      </c>
      <c r="I19">
        <f t="shared" si="1"/>
        <v>6.5339540830095201E-3</v>
      </c>
    </row>
    <row r="20" spans="1:9" x14ac:dyDescent="0.35">
      <c r="A20">
        <v>159</v>
      </c>
      <c r="F20">
        <v>164</v>
      </c>
      <c r="G20">
        <v>9</v>
      </c>
      <c r="H20">
        <f t="shared" si="0"/>
        <v>7.5630252100840331E-2</v>
      </c>
      <c r="I20">
        <f t="shared" si="1"/>
        <v>6.633798185994827E-3</v>
      </c>
    </row>
    <row r="21" spans="1:9" x14ac:dyDescent="0.35">
      <c r="A21">
        <v>161</v>
      </c>
      <c r="F21">
        <v>165</v>
      </c>
      <c r="G21">
        <v>1</v>
      </c>
      <c r="H21">
        <f t="shared" si="0"/>
        <v>8.4033613445378148E-3</v>
      </c>
      <c r="I21">
        <f t="shared" si="1"/>
        <v>6.7321197106985642E-3</v>
      </c>
    </row>
    <row r="22" spans="1:9" x14ac:dyDescent="0.35">
      <c r="A22">
        <v>154</v>
      </c>
      <c r="F22">
        <v>166</v>
      </c>
      <c r="G22">
        <v>4</v>
      </c>
      <c r="H22">
        <f t="shared" si="0"/>
        <v>3.3613445378151259E-2</v>
      </c>
      <c r="I22">
        <f t="shared" si="1"/>
        <v>6.8288064320995157E-3</v>
      </c>
    </row>
    <row r="23" spans="1:9" x14ac:dyDescent="0.35">
      <c r="A23">
        <v>159</v>
      </c>
      <c r="F23">
        <v>167</v>
      </c>
      <c r="G23">
        <v>1</v>
      </c>
      <c r="H23">
        <f t="shared" si="0"/>
        <v>8.4033613445378148E-3</v>
      </c>
      <c r="I23">
        <f t="shared" si="1"/>
        <v>6.9237467235789179E-3</v>
      </c>
    </row>
    <row r="24" spans="1:9" x14ac:dyDescent="0.35">
      <c r="A24">
        <v>159</v>
      </c>
      <c r="F24">
        <v>168</v>
      </c>
      <c r="G24">
        <v>2</v>
      </c>
      <c r="H24">
        <f t="shared" si="0"/>
        <v>1.680672268907563E-2</v>
      </c>
      <c r="I24">
        <f t="shared" si="1"/>
        <v>7.0168297690227401E-3</v>
      </c>
    </row>
    <row r="25" spans="1:9" x14ac:dyDescent="0.35">
      <c r="A25">
        <v>155</v>
      </c>
      <c r="F25">
        <v>169</v>
      </c>
      <c r="G25">
        <v>0</v>
      </c>
      <c r="H25">
        <f t="shared" si="0"/>
        <v>0</v>
      </c>
      <c r="I25">
        <f t="shared" si="1"/>
        <v>7.1079457760741911E-3</v>
      </c>
    </row>
    <row r="26" spans="1:9" x14ac:dyDescent="0.35">
      <c r="A26">
        <v>161</v>
      </c>
      <c r="F26">
        <v>170</v>
      </c>
      <c r="G26">
        <v>0</v>
      </c>
      <c r="H26">
        <f t="shared" si="0"/>
        <v>0</v>
      </c>
      <c r="I26">
        <f t="shared" si="1"/>
        <v>7.1969861899694914E-3</v>
      </c>
    </row>
    <row r="27" spans="1:9" x14ac:dyDescent="0.35">
      <c r="A27">
        <v>155</v>
      </c>
      <c r="F27">
        <v>171</v>
      </c>
      <c r="G27">
        <v>0</v>
      </c>
      <c r="H27">
        <f t="shared" si="0"/>
        <v>0</v>
      </c>
      <c r="I27">
        <f t="shared" si="1"/>
        <v>7.2838439073803314E-3</v>
      </c>
    </row>
    <row r="28" spans="1:9" x14ac:dyDescent="0.35">
      <c r="A28">
        <v>146</v>
      </c>
      <c r="F28">
        <v>172</v>
      </c>
      <c r="G28">
        <v>0</v>
      </c>
      <c r="H28">
        <f t="shared" si="0"/>
        <v>0</v>
      </c>
      <c r="I28">
        <f t="shared" si="1"/>
        <v>7.3684134896787974E-3</v>
      </c>
    </row>
    <row r="29" spans="1:9" x14ac:dyDescent="0.35">
      <c r="A29">
        <v>166</v>
      </c>
      <c r="F29">
        <v>173</v>
      </c>
      <c r="G29">
        <v>0</v>
      </c>
      <c r="H29">
        <f t="shared" si="0"/>
        <v>0</v>
      </c>
      <c r="I29">
        <f t="shared" si="1"/>
        <v>7.4505913750349271E-3</v>
      </c>
    </row>
    <row r="30" spans="1:9" x14ac:dyDescent="0.35">
      <c r="A30">
        <v>164</v>
      </c>
      <c r="F30">
        <v>174</v>
      </c>
      <c r="G30">
        <v>0</v>
      </c>
      <c r="H30">
        <f t="shared" si="0"/>
        <v>0</v>
      </c>
      <c r="I30">
        <f t="shared" si="1"/>
        <v>7.5302760887535521E-3</v>
      </c>
    </row>
    <row r="31" spans="1:9" x14ac:dyDescent="0.35">
      <c r="A31">
        <v>161</v>
      </c>
      <c r="F31">
        <v>175</v>
      </c>
      <c r="G31">
        <v>0</v>
      </c>
      <c r="H31">
        <f t="shared" si="0"/>
        <v>0</v>
      </c>
      <c r="I31">
        <f t="shared" si="1"/>
        <v>7.6073684512556264E-3</v>
      </c>
    </row>
    <row r="32" spans="1:9" x14ac:dyDescent="0.35">
      <c r="A32">
        <v>158</v>
      </c>
      <c r="F32">
        <v>176</v>
      </c>
      <c r="G32">
        <v>0</v>
      </c>
      <c r="H32">
        <f t="shared" si="0"/>
        <v>0</v>
      </c>
      <c r="I32">
        <f t="shared" si="1"/>
        <v>7.6817717831100252E-3</v>
      </c>
    </row>
    <row r="33" spans="1:9" x14ac:dyDescent="0.35">
      <c r="A33">
        <v>158</v>
      </c>
      <c r="F33">
        <v>177</v>
      </c>
      <c r="G33">
        <v>0</v>
      </c>
      <c r="H33">
        <f t="shared" si="0"/>
        <v>0</v>
      </c>
      <c r="I33">
        <f t="shared" si="1"/>
        <v>7.7533921065246645E-3</v>
      </c>
    </row>
    <row r="34" spans="1:9" x14ac:dyDescent="0.35">
      <c r="A34">
        <v>159</v>
      </c>
      <c r="F34">
        <v>178</v>
      </c>
      <c r="G34">
        <v>0</v>
      </c>
      <c r="H34">
        <f t="shared" si="0"/>
        <v>0</v>
      </c>
      <c r="I34">
        <f t="shared" si="1"/>
        <v>7.8221383427109006E-3</v>
      </c>
    </row>
    <row r="35" spans="1:9" x14ac:dyDescent="0.35">
      <c r="A35">
        <v>152</v>
      </c>
      <c r="F35">
        <v>179</v>
      </c>
      <c r="G35">
        <v>0</v>
      </c>
      <c r="H35">
        <f t="shared" si="0"/>
        <v>0</v>
      </c>
      <c r="I35">
        <f t="shared" si="1"/>
        <v>7.8879225045424255E-3</v>
      </c>
    </row>
    <row r="36" spans="1:9" x14ac:dyDescent="0.35">
      <c r="A36">
        <v>162</v>
      </c>
      <c r="F36">
        <v>180</v>
      </c>
      <c r="G36">
        <v>0</v>
      </c>
      <c r="H36">
        <f t="shared" si="0"/>
        <v>0</v>
      </c>
      <c r="I36">
        <f t="shared" si="1"/>
        <v>7.9506598839393251E-3</v>
      </c>
    </row>
    <row r="37" spans="1:9" x14ac:dyDescent="0.35">
      <c r="A37">
        <v>162</v>
      </c>
      <c r="F37">
        <v>181</v>
      </c>
      <c r="G37">
        <v>0</v>
      </c>
      <c r="H37">
        <f t="shared" si="0"/>
        <v>0</v>
      </c>
      <c r="I37">
        <f t="shared" si="1"/>
        <v>8.0102692334195827E-3</v>
      </c>
    </row>
    <row r="38" spans="1:9" x14ac:dyDescent="0.35">
      <c r="A38">
        <v>162</v>
      </c>
      <c r="F38">
        <v>182</v>
      </c>
      <c r="G38">
        <v>0</v>
      </c>
      <c r="H38">
        <f t="shared" si="0"/>
        <v>0</v>
      </c>
      <c r="I38">
        <f t="shared" si="1"/>
        <v>8.0666729412740296E-3</v>
      </c>
    </row>
    <row r="39" spans="1:9" x14ac:dyDescent="0.35">
      <c r="A39">
        <v>164</v>
      </c>
      <c r="F39">
        <v>183</v>
      </c>
      <c r="G39">
        <v>0</v>
      </c>
      <c r="H39">
        <f t="shared" si="0"/>
        <v>0</v>
      </c>
      <c r="I39">
        <f t="shared" si="1"/>
        <v>8.1197971998365898E-3</v>
      </c>
    </row>
    <row r="40" spans="1:9" x14ac:dyDescent="0.35">
      <c r="A40">
        <v>166</v>
      </c>
      <c r="F40">
        <v>184</v>
      </c>
      <c r="G40">
        <v>0</v>
      </c>
      <c r="H40">
        <f t="shared" si="0"/>
        <v>0</v>
      </c>
      <c r="I40">
        <f t="shared" si="1"/>
        <v>8.1695721663394977E-3</v>
      </c>
    </row>
    <row r="41" spans="1:9" x14ac:dyDescent="0.35">
      <c r="A41">
        <v>166</v>
      </c>
      <c r="F41">
        <v>185</v>
      </c>
      <c r="G41">
        <v>0</v>
      </c>
      <c r="H41">
        <f t="shared" si="0"/>
        <v>0</v>
      </c>
      <c r="I41">
        <f t="shared" si="1"/>
        <v>8.215932115863106E-3</v>
      </c>
    </row>
    <row r="42" spans="1:9" x14ac:dyDescent="0.35">
      <c r="A42">
        <v>165</v>
      </c>
      <c r="F42">
        <v>186</v>
      </c>
      <c r="G42">
        <v>0</v>
      </c>
      <c r="H42">
        <f t="shared" si="0"/>
        <v>0</v>
      </c>
      <c r="I42">
        <f t="shared" si="1"/>
        <v>8.2588155859115876E-3</v>
      </c>
    </row>
    <row r="43" spans="1:9" x14ac:dyDescent="0.35">
      <c r="A43">
        <v>164</v>
      </c>
      <c r="F43">
        <v>187</v>
      </c>
      <c r="G43">
        <v>0</v>
      </c>
      <c r="H43">
        <f t="shared" si="0"/>
        <v>0</v>
      </c>
      <c r="I43">
        <f t="shared" si="1"/>
        <v>8.2981655121695565E-3</v>
      </c>
    </row>
    <row r="44" spans="1:9" x14ac:dyDescent="0.35">
      <c r="A44">
        <v>159</v>
      </c>
      <c r="F44">
        <v>188</v>
      </c>
      <c r="G44">
        <v>0</v>
      </c>
      <c r="H44">
        <f t="shared" si="0"/>
        <v>0</v>
      </c>
      <c r="I44">
        <f t="shared" si="1"/>
        <v>8.3339293550199166E-3</v>
      </c>
    </row>
    <row r="45" spans="1:9" x14ac:dyDescent="0.35">
      <c r="A45">
        <v>154</v>
      </c>
      <c r="F45">
        <v>189</v>
      </c>
      <c r="G45">
        <v>0</v>
      </c>
      <c r="H45">
        <f t="shared" si="0"/>
        <v>0</v>
      </c>
      <c r="I45">
        <f t="shared" si="1"/>
        <v>8.3660592164304104E-3</v>
      </c>
    </row>
    <row r="46" spans="1:9" x14ac:dyDescent="0.35">
      <c r="A46">
        <v>159</v>
      </c>
      <c r="F46">
        <v>190</v>
      </c>
      <c r="G46">
        <v>0</v>
      </c>
      <c r="H46">
        <f t="shared" si="0"/>
        <v>0</v>
      </c>
      <c r="I46">
        <f t="shared" si="1"/>
        <v>8.3945119468448858E-3</v>
      </c>
    </row>
    <row r="47" spans="1:9" x14ac:dyDescent="0.35">
      <c r="A47">
        <v>164</v>
      </c>
      <c r="F47">
        <v>191</v>
      </c>
      <c r="G47">
        <v>0</v>
      </c>
      <c r="H47">
        <f t="shared" si="0"/>
        <v>0</v>
      </c>
      <c r="I47">
        <f t="shared" si="1"/>
        <v>8.4192492417453739E-3</v>
      </c>
    </row>
    <row r="48" spans="1:9" x14ac:dyDescent="0.35">
      <c r="A48">
        <v>153</v>
      </c>
      <c r="F48">
        <v>192</v>
      </c>
      <c r="G48">
        <v>0</v>
      </c>
      <c r="H48">
        <f t="shared" si="0"/>
        <v>0</v>
      </c>
      <c r="I48">
        <f t="shared" si="1"/>
        <v>8.440237727582553E-3</v>
      </c>
    </row>
    <row r="49" spans="1:9" x14ac:dyDescent="0.35">
      <c r="A49">
        <v>156</v>
      </c>
      <c r="F49">
        <v>193</v>
      </c>
      <c r="G49">
        <v>0</v>
      </c>
      <c r="H49">
        <f t="shared" si="0"/>
        <v>0</v>
      </c>
      <c r="I49">
        <f t="shared" si="1"/>
        <v>8.4574490368047369E-3</v>
      </c>
    </row>
    <row r="50" spans="1:9" x14ac:dyDescent="0.35">
      <c r="A50">
        <v>154</v>
      </c>
      <c r="F50">
        <v>194</v>
      </c>
      <c r="G50">
        <v>0</v>
      </c>
      <c r="H50">
        <f t="shared" si="0"/>
        <v>0</v>
      </c>
      <c r="I50">
        <f t="shared" si="1"/>
        <v>8.4708598717492794E-3</v>
      </c>
    </row>
    <row r="51" spans="1:9" x14ac:dyDescent="0.35">
      <c r="A51">
        <v>156</v>
      </c>
      <c r="F51">
        <v>195</v>
      </c>
      <c r="G51">
        <v>0</v>
      </c>
      <c r="H51">
        <f t="shared" si="0"/>
        <v>0</v>
      </c>
      <c r="I51">
        <f t="shared" si="1"/>
        <v>8.4804520571949808E-3</v>
      </c>
    </row>
    <row r="52" spans="1:9" x14ac:dyDescent="0.35">
      <c r="A52">
        <v>159</v>
      </c>
      <c r="F52">
        <v>196</v>
      </c>
      <c r="G52">
        <v>0</v>
      </c>
      <c r="H52">
        <f t="shared" si="0"/>
        <v>0</v>
      </c>
      <c r="I52">
        <f t="shared" si="1"/>
        <v>8.4862125814095576E-3</v>
      </c>
    </row>
    <row r="53" spans="1:9" x14ac:dyDescent="0.35">
      <c r="A53">
        <v>168</v>
      </c>
      <c r="F53">
        <v>197</v>
      </c>
      <c r="G53">
        <v>0</v>
      </c>
      <c r="H53">
        <f t="shared" si="0"/>
        <v>0</v>
      </c>
      <c r="I53">
        <f t="shared" si="1"/>
        <v>8.4881336255623972E-3</v>
      </c>
    </row>
    <row r="54" spans="1:9" x14ac:dyDescent="0.35">
      <c r="A54">
        <v>154</v>
      </c>
      <c r="F54">
        <v>198</v>
      </c>
      <c r="G54">
        <v>0</v>
      </c>
      <c r="H54">
        <f t="shared" si="0"/>
        <v>0</v>
      </c>
      <c r="I54">
        <f t="shared" si="1"/>
        <v>8.4862125814095576E-3</v>
      </c>
    </row>
    <row r="55" spans="1:9" x14ac:dyDescent="0.35">
      <c r="A55">
        <v>146</v>
      </c>
      <c r="F55">
        <v>199</v>
      </c>
      <c r="G55">
        <v>0</v>
      </c>
      <c r="H55">
        <f t="shared" si="0"/>
        <v>0</v>
      </c>
      <c r="I55">
        <f t="shared" si="1"/>
        <v>8.4804520571949808E-3</v>
      </c>
    </row>
    <row r="56" spans="1:9" x14ac:dyDescent="0.35">
      <c r="A56">
        <v>167</v>
      </c>
      <c r="F56">
        <v>200</v>
      </c>
      <c r="G56">
        <v>0</v>
      </c>
      <c r="H56">
        <f t="shared" si="0"/>
        <v>0</v>
      </c>
      <c r="I56">
        <f t="shared" si="1"/>
        <v>8.4708598717492794E-3</v>
      </c>
    </row>
    <row r="57" spans="1:9" x14ac:dyDescent="0.35">
      <c r="A57">
        <v>162</v>
      </c>
      <c r="F57">
        <v>201</v>
      </c>
      <c r="G57">
        <v>0</v>
      </c>
      <c r="H57">
        <f t="shared" si="0"/>
        <v>0</v>
      </c>
      <c r="I57">
        <f t="shared" si="1"/>
        <v>8.4574490368047369E-3</v>
      </c>
    </row>
    <row r="58" spans="1:9" x14ac:dyDescent="0.35">
      <c r="A58">
        <v>159</v>
      </c>
      <c r="F58">
        <v>202</v>
      </c>
      <c r="G58">
        <v>0</v>
      </c>
      <c r="H58">
        <f t="shared" si="0"/>
        <v>0</v>
      </c>
      <c r="I58">
        <f t="shared" si="1"/>
        <v>8.440237727582553E-3</v>
      </c>
    </row>
    <row r="59" spans="1:9" x14ac:dyDescent="0.35">
      <c r="A59">
        <v>154</v>
      </c>
      <c r="F59">
        <v>203</v>
      </c>
      <c r="G59">
        <v>0</v>
      </c>
      <c r="H59">
        <f t="shared" si="0"/>
        <v>0</v>
      </c>
      <c r="I59">
        <f t="shared" si="1"/>
        <v>8.4192492417453739E-3</v>
      </c>
    </row>
    <row r="60" spans="1:9" x14ac:dyDescent="0.35">
      <c r="A60">
        <v>164</v>
      </c>
      <c r="F60">
        <v>204</v>
      </c>
      <c r="G60">
        <v>0</v>
      </c>
      <c r="H60">
        <f t="shared" si="0"/>
        <v>0</v>
      </c>
      <c r="I60">
        <f t="shared" si="1"/>
        <v>8.3945119468448858E-3</v>
      </c>
    </row>
    <row r="61" spans="1:9" x14ac:dyDescent="0.35">
      <c r="A61">
        <v>166</v>
      </c>
      <c r="F61">
        <v>205</v>
      </c>
      <c r="G61">
        <v>0</v>
      </c>
      <c r="H61">
        <f t="shared" si="0"/>
        <v>0</v>
      </c>
      <c r="I61">
        <f t="shared" si="1"/>
        <v>8.3660592164304104E-3</v>
      </c>
    </row>
    <row r="62" spans="1:9" x14ac:dyDescent="0.35">
      <c r="A62">
        <v>258</v>
      </c>
      <c r="F62">
        <v>206</v>
      </c>
      <c r="G62">
        <v>0</v>
      </c>
      <c r="H62">
        <f t="shared" si="0"/>
        <v>0</v>
      </c>
      <c r="I62">
        <f t="shared" si="1"/>
        <v>8.3339293550199166E-3</v>
      </c>
    </row>
    <row r="63" spans="1:9" x14ac:dyDescent="0.35">
      <c r="A63">
        <v>249</v>
      </c>
      <c r="F63">
        <v>207</v>
      </c>
      <c r="G63">
        <v>0</v>
      </c>
      <c r="H63">
        <f t="shared" si="0"/>
        <v>0</v>
      </c>
      <c r="I63">
        <f t="shared" si="1"/>
        <v>8.2981655121695565E-3</v>
      </c>
    </row>
    <row r="64" spans="1:9" x14ac:dyDescent="0.35">
      <c r="A64">
        <v>260</v>
      </c>
      <c r="F64">
        <v>208</v>
      </c>
      <c r="G64">
        <v>0</v>
      </c>
      <c r="H64">
        <f t="shared" si="0"/>
        <v>0</v>
      </c>
      <c r="I64">
        <f t="shared" si="1"/>
        <v>8.2588155859115876E-3</v>
      </c>
    </row>
    <row r="65" spans="1:9" x14ac:dyDescent="0.35">
      <c r="A65">
        <v>250</v>
      </c>
      <c r="F65">
        <v>209</v>
      </c>
      <c r="G65">
        <v>0</v>
      </c>
      <c r="H65">
        <f t="shared" si="0"/>
        <v>0</v>
      </c>
      <c r="I65">
        <f t="shared" si="1"/>
        <v>8.215932115863106E-3</v>
      </c>
    </row>
    <row r="66" spans="1:9" x14ac:dyDescent="0.35">
      <c r="A66">
        <v>255</v>
      </c>
      <c r="F66">
        <v>210</v>
      </c>
      <c r="G66">
        <v>0</v>
      </c>
      <c r="H66">
        <f t="shared" si="0"/>
        <v>0</v>
      </c>
      <c r="I66">
        <f t="shared" si="1"/>
        <v>8.1695721663394977E-3</v>
      </c>
    </row>
    <row r="67" spans="1:9" x14ac:dyDescent="0.35">
      <c r="A67">
        <v>251</v>
      </c>
      <c r="F67">
        <v>211</v>
      </c>
      <c r="G67">
        <v>0</v>
      </c>
      <c r="H67">
        <f t="shared" ref="H67:H101" si="2">G67/MAX($D$6,$D$7)</f>
        <v>0</v>
      </c>
      <c r="I67">
        <f t="shared" ref="I67:I101" si="3">_xlfn.NORM.DIST(F67,$D$12,$D$13,FALSE)</f>
        <v>8.1197971998365898E-3</v>
      </c>
    </row>
    <row r="68" spans="1:9" x14ac:dyDescent="0.35">
      <c r="A68">
        <v>256</v>
      </c>
      <c r="F68">
        <v>212</v>
      </c>
      <c r="G68">
        <v>0</v>
      </c>
      <c r="H68">
        <f t="shared" si="2"/>
        <v>0</v>
      </c>
      <c r="I68">
        <f t="shared" si="3"/>
        <v>8.0666729412740296E-3</v>
      </c>
    </row>
    <row r="69" spans="1:9" x14ac:dyDescent="0.35">
      <c r="A69">
        <v>252</v>
      </c>
      <c r="F69">
        <v>213</v>
      </c>
      <c r="G69">
        <v>0</v>
      </c>
      <c r="H69">
        <f t="shared" si="2"/>
        <v>0</v>
      </c>
      <c r="I69">
        <f t="shared" si="3"/>
        <v>8.0102692334195827E-3</v>
      </c>
    </row>
    <row r="70" spans="1:9" x14ac:dyDescent="0.35">
      <c r="A70">
        <v>256</v>
      </c>
      <c r="F70">
        <v>214</v>
      </c>
      <c r="G70">
        <v>0</v>
      </c>
      <c r="H70">
        <f t="shared" si="2"/>
        <v>0</v>
      </c>
      <c r="I70">
        <f t="shared" si="3"/>
        <v>7.9506598839393251E-3</v>
      </c>
    </row>
    <row r="71" spans="1:9" x14ac:dyDescent="0.35">
      <c r="A71">
        <v>250</v>
      </c>
      <c r="F71">
        <v>215</v>
      </c>
      <c r="G71">
        <v>0</v>
      </c>
      <c r="H71">
        <f t="shared" si="2"/>
        <v>0</v>
      </c>
      <c r="I71">
        <f t="shared" si="3"/>
        <v>7.8879225045424255E-3</v>
      </c>
    </row>
    <row r="72" spans="1:9" x14ac:dyDescent="0.35">
      <c r="A72">
        <v>252</v>
      </c>
      <c r="F72">
        <v>216</v>
      </c>
      <c r="G72">
        <v>0</v>
      </c>
      <c r="H72">
        <f t="shared" si="2"/>
        <v>0</v>
      </c>
      <c r="I72">
        <f t="shared" si="3"/>
        <v>7.8221383427109006E-3</v>
      </c>
    </row>
    <row r="73" spans="1:9" x14ac:dyDescent="0.35">
      <c r="A73">
        <v>258</v>
      </c>
      <c r="F73">
        <v>217</v>
      </c>
      <c r="G73">
        <v>0</v>
      </c>
      <c r="H73">
        <f t="shared" si="2"/>
        <v>0</v>
      </c>
      <c r="I73">
        <f t="shared" si="3"/>
        <v>7.7533921065246645E-3</v>
      </c>
    </row>
    <row r="74" spans="1:9" x14ac:dyDescent="0.35">
      <c r="A74">
        <v>256</v>
      </c>
      <c r="F74">
        <v>218</v>
      </c>
      <c r="G74">
        <v>0</v>
      </c>
      <c r="H74">
        <f t="shared" si="2"/>
        <v>0</v>
      </c>
      <c r="I74">
        <f t="shared" si="3"/>
        <v>7.6817717831100252E-3</v>
      </c>
    </row>
    <row r="75" spans="1:9" x14ac:dyDescent="0.35">
      <c r="A75">
        <v>254</v>
      </c>
      <c r="F75">
        <v>219</v>
      </c>
      <c r="G75">
        <v>0</v>
      </c>
      <c r="H75">
        <f t="shared" si="2"/>
        <v>0</v>
      </c>
      <c r="I75">
        <f t="shared" si="3"/>
        <v>7.6073684512556264E-3</v>
      </c>
    </row>
    <row r="76" spans="1:9" x14ac:dyDescent="0.35">
      <c r="A76">
        <v>255</v>
      </c>
      <c r="F76">
        <v>220</v>
      </c>
      <c r="G76">
        <v>0</v>
      </c>
      <c r="H76">
        <f t="shared" si="2"/>
        <v>0</v>
      </c>
      <c r="I76">
        <f t="shared" si="3"/>
        <v>7.5302760887535521E-3</v>
      </c>
    </row>
    <row r="77" spans="1:9" x14ac:dyDescent="0.35">
      <c r="A77">
        <v>255</v>
      </c>
      <c r="F77">
        <v>221</v>
      </c>
      <c r="G77">
        <v>0</v>
      </c>
      <c r="H77">
        <f t="shared" si="2"/>
        <v>0</v>
      </c>
      <c r="I77">
        <f t="shared" si="3"/>
        <v>7.4505913750349271E-3</v>
      </c>
    </row>
    <row r="78" spans="1:9" x14ac:dyDescent="0.35">
      <c r="A78">
        <v>257</v>
      </c>
      <c r="F78">
        <v>222</v>
      </c>
      <c r="G78">
        <v>0</v>
      </c>
      <c r="H78">
        <f t="shared" si="2"/>
        <v>0</v>
      </c>
      <c r="I78">
        <f t="shared" si="3"/>
        <v>7.3684134896787974E-3</v>
      </c>
    </row>
    <row r="79" spans="1:9" x14ac:dyDescent="0.35">
      <c r="A79">
        <v>254</v>
      </c>
      <c r="F79">
        <v>223</v>
      </c>
      <c r="G79">
        <v>0</v>
      </c>
      <c r="H79">
        <f t="shared" si="2"/>
        <v>0</v>
      </c>
      <c r="I79">
        <f t="shared" si="3"/>
        <v>7.2838439073803314E-3</v>
      </c>
    </row>
    <row r="80" spans="1:9" x14ac:dyDescent="0.35">
      <c r="A80">
        <v>261</v>
      </c>
      <c r="F80">
        <v>224</v>
      </c>
      <c r="G80">
        <v>0</v>
      </c>
      <c r="H80">
        <f t="shared" si="2"/>
        <v>0</v>
      </c>
      <c r="I80">
        <f t="shared" si="3"/>
        <v>7.1969861899694914E-3</v>
      </c>
    </row>
    <row r="81" spans="1:9" x14ac:dyDescent="0.35">
      <c r="A81">
        <v>257</v>
      </c>
      <c r="F81">
        <v>225</v>
      </c>
      <c r="G81">
        <v>0</v>
      </c>
      <c r="H81">
        <f t="shared" si="2"/>
        <v>0</v>
      </c>
      <c r="I81">
        <f t="shared" si="3"/>
        <v>7.1079457760741911E-3</v>
      </c>
    </row>
    <row r="82" spans="1:9" x14ac:dyDescent="0.35">
      <c r="A82">
        <v>260</v>
      </c>
      <c r="F82">
        <v>226</v>
      </c>
      <c r="G82">
        <v>0</v>
      </c>
      <c r="H82">
        <f t="shared" si="2"/>
        <v>0</v>
      </c>
      <c r="I82">
        <f t="shared" si="3"/>
        <v>7.0168297690227401E-3</v>
      </c>
    </row>
    <row r="83" spans="1:9" x14ac:dyDescent="0.35">
      <c r="A83">
        <v>252</v>
      </c>
      <c r="F83">
        <v>227</v>
      </c>
      <c r="G83">
        <v>0</v>
      </c>
      <c r="H83">
        <f t="shared" si="2"/>
        <v>0</v>
      </c>
      <c r="I83">
        <f t="shared" si="3"/>
        <v>6.9237467235789179E-3</v>
      </c>
    </row>
    <row r="84" spans="1:9" x14ac:dyDescent="0.35">
      <c r="A84">
        <v>257</v>
      </c>
      <c r="F84">
        <v>228</v>
      </c>
      <c r="G84">
        <v>0</v>
      </c>
      <c r="H84">
        <f t="shared" si="2"/>
        <v>0</v>
      </c>
      <c r="I84">
        <f t="shared" si="3"/>
        <v>6.8288064320995157E-3</v>
      </c>
    </row>
    <row r="85" spans="1:9" x14ac:dyDescent="0.35">
      <c r="A85">
        <v>250</v>
      </c>
      <c r="F85">
        <v>229</v>
      </c>
      <c r="G85">
        <v>0</v>
      </c>
      <c r="H85">
        <f t="shared" si="2"/>
        <v>0</v>
      </c>
      <c r="I85">
        <f t="shared" si="3"/>
        <v>6.7321197106985642E-3</v>
      </c>
    </row>
    <row r="86" spans="1:9" x14ac:dyDescent="0.35">
      <c r="A86">
        <v>252</v>
      </c>
      <c r="F86">
        <v>230</v>
      </c>
      <c r="G86">
        <v>0</v>
      </c>
      <c r="H86">
        <f t="shared" si="2"/>
        <v>0</v>
      </c>
      <c r="I86">
        <f t="shared" si="3"/>
        <v>6.633798185994827E-3</v>
      </c>
    </row>
    <row r="87" spans="1:9" x14ac:dyDescent="0.35">
      <c r="A87">
        <v>261</v>
      </c>
      <c r="F87">
        <v>231</v>
      </c>
      <c r="G87">
        <v>0</v>
      </c>
      <c r="H87">
        <f t="shared" si="2"/>
        <v>0</v>
      </c>
      <c r="I87">
        <f t="shared" si="3"/>
        <v>6.5339540830095201E-3</v>
      </c>
    </row>
    <row r="88" spans="1:9" x14ac:dyDescent="0.35">
      <c r="A88">
        <v>264</v>
      </c>
      <c r="F88">
        <v>232</v>
      </c>
      <c r="G88">
        <v>0</v>
      </c>
      <c r="H88">
        <f t="shared" si="2"/>
        <v>0</v>
      </c>
      <c r="I88">
        <f t="shared" si="3"/>
        <v>6.4327000147697449E-3</v>
      </c>
    </row>
    <row r="89" spans="1:9" x14ac:dyDescent="0.35">
      <c r="A89">
        <v>255</v>
      </c>
      <c r="F89">
        <v>233</v>
      </c>
      <c r="G89">
        <v>0</v>
      </c>
      <c r="H89">
        <f t="shared" si="2"/>
        <v>0</v>
      </c>
      <c r="I89">
        <f t="shared" si="3"/>
        <v>6.3301487741596859E-3</v>
      </c>
    </row>
    <row r="90" spans="1:9" x14ac:dyDescent="0.35">
      <c r="A90">
        <v>254</v>
      </c>
      <c r="F90">
        <v>234</v>
      </c>
      <c r="G90">
        <v>0</v>
      </c>
      <c r="H90">
        <f t="shared" si="2"/>
        <v>0</v>
      </c>
      <c r="I90">
        <f t="shared" si="3"/>
        <v>6.2264131285466292E-3</v>
      </c>
    </row>
    <row r="91" spans="1:9" x14ac:dyDescent="0.35">
      <c r="A91">
        <v>252</v>
      </c>
      <c r="F91">
        <v>235</v>
      </c>
      <c r="G91">
        <v>0</v>
      </c>
      <c r="H91">
        <f t="shared" si="2"/>
        <v>0</v>
      </c>
      <c r="I91">
        <f t="shared" si="3"/>
        <v>6.12160561769201E-3</v>
      </c>
    </row>
    <row r="92" spans="1:9" x14ac:dyDescent="0.35">
      <c r="A92">
        <v>257</v>
      </c>
      <c r="F92">
        <v>236</v>
      </c>
      <c r="G92">
        <v>0</v>
      </c>
      <c r="H92">
        <f t="shared" si="2"/>
        <v>0</v>
      </c>
      <c r="I92">
        <f t="shared" si="3"/>
        <v>6.0158383554393688E-3</v>
      </c>
    </row>
    <row r="93" spans="1:9" x14ac:dyDescent="0.35">
      <c r="A93">
        <v>251</v>
      </c>
      <c r="F93">
        <v>237</v>
      </c>
      <c r="G93">
        <v>0</v>
      </c>
      <c r="H93">
        <f t="shared" si="2"/>
        <v>0</v>
      </c>
      <c r="I93">
        <f t="shared" si="3"/>
        <v>5.9092228356513446E-3</v>
      </c>
    </row>
    <row r="94" spans="1:9" x14ac:dyDescent="0.35">
      <c r="A94">
        <v>257</v>
      </c>
      <c r="F94">
        <v>238</v>
      </c>
      <c r="G94">
        <v>0</v>
      </c>
      <c r="H94">
        <f t="shared" si="2"/>
        <v>0</v>
      </c>
      <c r="I94">
        <f t="shared" si="3"/>
        <v>5.8018697428465381E-3</v>
      </c>
    </row>
    <row r="95" spans="1:9" x14ac:dyDescent="0.35">
      <c r="A95">
        <v>249</v>
      </c>
      <c r="F95">
        <v>239</v>
      </c>
      <c r="G95">
        <v>0</v>
      </c>
      <c r="H95">
        <f t="shared" si="2"/>
        <v>0</v>
      </c>
      <c r="I95">
        <f t="shared" si="3"/>
        <v>5.6938887679647597E-3</v>
      </c>
    </row>
    <row r="96" spans="1:9" x14ac:dyDescent="0.35">
      <c r="A96">
        <v>244</v>
      </c>
      <c r="F96">
        <v>240</v>
      </c>
      <c r="G96">
        <v>0</v>
      </c>
      <c r="H96">
        <f t="shared" si="2"/>
        <v>0</v>
      </c>
      <c r="I96">
        <f t="shared" si="3"/>
        <v>5.5853884296654579E-3</v>
      </c>
    </row>
    <row r="97" spans="1:9" x14ac:dyDescent="0.35">
      <c r="A97">
        <v>252</v>
      </c>
      <c r="F97">
        <v>241</v>
      </c>
      <c r="G97">
        <v>0</v>
      </c>
      <c r="H97">
        <f t="shared" si="2"/>
        <v>0</v>
      </c>
      <c r="I97">
        <f t="shared" si="3"/>
        <v>5.4764759015395997E-3</v>
      </c>
    </row>
    <row r="98" spans="1:9" x14ac:dyDescent="0.35">
      <c r="A98">
        <v>254</v>
      </c>
      <c r="F98">
        <v>242</v>
      </c>
      <c r="G98">
        <v>0</v>
      </c>
      <c r="H98">
        <f t="shared" si="2"/>
        <v>0</v>
      </c>
      <c r="I98">
        <f t="shared" si="3"/>
        <v>5.3672568455896599E-3</v>
      </c>
    </row>
    <row r="99" spans="1:9" x14ac:dyDescent="0.35">
      <c r="A99">
        <v>263</v>
      </c>
      <c r="F99">
        <v>243</v>
      </c>
      <c r="G99">
        <v>0</v>
      </c>
      <c r="H99">
        <f t="shared" si="2"/>
        <v>0</v>
      </c>
      <c r="I99">
        <f t="shared" si="3"/>
        <v>5.2578352523060526E-3</v>
      </c>
    </row>
    <row r="100" spans="1:9" x14ac:dyDescent="0.35">
      <c r="A100">
        <v>251</v>
      </c>
      <c r="F100">
        <v>244</v>
      </c>
      <c r="G100">
        <v>1</v>
      </c>
      <c r="H100">
        <f t="shared" si="2"/>
        <v>8.4033613445378148E-3</v>
      </c>
      <c r="I100">
        <f t="shared" si="3"/>
        <v>5.1483132876413481E-3</v>
      </c>
    </row>
    <row r="101" spans="1:9" x14ac:dyDescent="0.35">
      <c r="A101">
        <v>252</v>
      </c>
      <c r="F101">
        <v>245</v>
      </c>
      <c r="G101">
        <v>0</v>
      </c>
      <c r="H101">
        <f t="shared" si="2"/>
        <v>0</v>
      </c>
      <c r="I101">
        <f t="shared" si="3"/>
        <v>5.0387911471560035E-3</v>
      </c>
    </row>
    <row r="102" spans="1:9" x14ac:dyDescent="0.35">
      <c r="F102">
        <v>246</v>
      </c>
      <c r="G102">
        <v>0</v>
      </c>
      <c r="H102">
        <f t="shared" ref="H102:H120" si="4">G102/MAX($D$6,$D$7)</f>
        <v>0</v>
      </c>
      <c r="I102">
        <f t="shared" ref="I102:I120" si="5">_xlfn.NORM.DIST(F102,$D$12,$D$13,FALSE)</f>
        <v>4.92936691758136E-3</v>
      </c>
    </row>
    <row r="103" spans="1:9" x14ac:dyDescent="0.35">
      <c r="F103">
        <v>247</v>
      </c>
      <c r="G103">
        <v>0</v>
      </c>
      <c r="H103">
        <f t="shared" si="4"/>
        <v>0</v>
      </c>
      <c r="I103">
        <f t="shared" si="5"/>
        <v>4.8201364460173524E-3</v>
      </c>
    </row>
    <row r="104" spans="1:9" x14ac:dyDescent="0.35">
      <c r="F104">
        <v>248</v>
      </c>
      <c r="G104">
        <v>0</v>
      </c>
      <c r="H104">
        <f t="shared" si="4"/>
        <v>0</v>
      </c>
      <c r="I104">
        <f t="shared" si="5"/>
        <v>4.711193216953854E-3</v>
      </c>
    </row>
    <row r="105" spans="1:9" x14ac:dyDescent="0.35">
      <c r="F105">
        <v>249</v>
      </c>
      <c r="G105">
        <v>2</v>
      </c>
      <c r="H105">
        <f t="shared" si="4"/>
        <v>1.680672268907563E-2</v>
      </c>
      <c r="I105">
        <f t="shared" si="5"/>
        <v>4.6026282372760366E-3</v>
      </c>
    </row>
    <row r="106" spans="1:9" x14ac:dyDescent="0.35">
      <c r="F106">
        <v>250</v>
      </c>
      <c r="G106">
        <v>3</v>
      </c>
      <c r="H106">
        <f t="shared" si="4"/>
        <v>2.5210084033613446E-2</v>
      </c>
      <c r="I106">
        <f t="shared" si="5"/>
        <v>4.4945299293855778E-3</v>
      </c>
    </row>
    <row r="107" spans="1:9" x14ac:dyDescent="0.35">
      <c r="F107">
        <v>251</v>
      </c>
      <c r="G107">
        <v>3</v>
      </c>
      <c r="H107">
        <f t="shared" si="4"/>
        <v>2.5210084033613446E-2</v>
      </c>
      <c r="I107">
        <f t="shared" si="5"/>
        <v>4.3869840325411816E-3</v>
      </c>
    </row>
    <row r="108" spans="1:9" x14ac:dyDescent="0.35">
      <c r="F108">
        <v>252</v>
      </c>
      <c r="G108">
        <v>7</v>
      </c>
      <c r="H108">
        <f t="shared" si="4"/>
        <v>5.8823529411764705E-2</v>
      </c>
      <c r="I108">
        <f t="shared" si="5"/>
        <v>4.2800735124938231E-3</v>
      </c>
    </row>
    <row r="109" spans="1:9" x14ac:dyDescent="0.35">
      <c r="F109">
        <v>253</v>
      </c>
      <c r="G109">
        <v>0</v>
      </c>
      <c r="H109">
        <f t="shared" si="4"/>
        <v>0</v>
      </c>
      <c r="I109">
        <f t="shared" si="5"/>
        <v>4.1738784794643543E-3</v>
      </c>
    </row>
    <row r="110" spans="1:9" x14ac:dyDescent="0.35">
      <c r="F110">
        <v>254</v>
      </c>
      <c r="G110">
        <v>4</v>
      </c>
      <c r="H110">
        <f t="shared" si="4"/>
        <v>3.3613445378151259E-2</v>
      </c>
      <c r="I110">
        <f t="shared" si="5"/>
        <v>4.0684761144839082E-3</v>
      </c>
    </row>
    <row r="111" spans="1:9" x14ac:dyDescent="0.35">
      <c r="F111">
        <v>255</v>
      </c>
      <c r="G111">
        <v>4</v>
      </c>
      <c r="H111">
        <f t="shared" si="4"/>
        <v>3.3613445378151259E-2</v>
      </c>
      <c r="I111">
        <f t="shared" si="5"/>
        <v>3.9639406040908962E-3</v>
      </c>
    </row>
    <row r="112" spans="1:9" x14ac:dyDescent="0.35">
      <c r="F112">
        <v>256</v>
      </c>
      <c r="G112">
        <v>3</v>
      </c>
      <c r="H112">
        <f t="shared" si="4"/>
        <v>2.5210084033613446E-2</v>
      </c>
      <c r="I112">
        <f t="shared" si="5"/>
        <v>3.8603430833523311E-3</v>
      </c>
    </row>
    <row r="113" spans="6:9" x14ac:dyDescent="0.35">
      <c r="F113">
        <v>257</v>
      </c>
      <c r="G113">
        <v>5</v>
      </c>
      <c r="H113">
        <f t="shared" si="4"/>
        <v>4.2016806722689079E-2</v>
      </c>
      <c r="I113">
        <f t="shared" si="5"/>
        <v>3.7577515871521049E-3</v>
      </c>
    </row>
    <row r="114" spans="6:9" x14ac:dyDescent="0.35">
      <c r="F114">
        <v>258</v>
      </c>
      <c r="G114">
        <v>2</v>
      </c>
      <c r="H114">
        <f t="shared" si="4"/>
        <v>1.680672268907563E-2</v>
      </c>
      <c r="I114">
        <f t="shared" si="5"/>
        <v>3.6562310096643368E-3</v>
      </c>
    </row>
    <row r="115" spans="6:9" x14ac:dyDescent="0.35">
      <c r="F115">
        <v>259</v>
      </c>
      <c r="G115">
        <v>0</v>
      </c>
      <c r="H115">
        <f t="shared" si="4"/>
        <v>0</v>
      </c>
      <c r="I115">
        <f t="shared" si="5"/>
        <v>3.5558430719065301E-3</v>
      </c>
    </row>
    <row r="116" spans="6:9" x14ac:dyDescent="0.35">
      <c r="F116">
        <v>260</v>
      </c>
      <c r="G116">
        <v>2</v>
      </c>
      <c r="H116">
        <f t="shared" si="4"/>
        <v>1.680672268907563E-2</v>
      </c>
      <c r="I116">
        <f t="shared" si="5"/>
        <v>3.4566462972447668E-3</v>
      </c>
    </row>
    <row r="117" spans="6:9" x14ac:dyDescent="0.35">
      <c r="F117">
        <v>261</v>
      </c>
      <c r="G117">
        <v>2</v>
      </c>
      <c r="H117">
        <f t="shared" si="4"/>
        <v>1.680672268907563E-2</v>
      </c>
      <c r="I117">
        <f t="shared" si="5"/>
        <v>3.3586959947017555E-3</v>
      </c>
    </row>
    <row r="118" spans="6:9" x14ac:dyDescent="0.35">
      <c r="F118">
        <v>262</v>
      </c>
      <c r="G118">
        <v>0</v>
      </c>
      <c r="H118">
        <f t="shared" si="4"/>
        <v>0</v>
      </c>
      <c r="I118">
        <f t="shared" si="5"/>
        <v>3.2620442498982106E-3</v>
      </c>
    </row>
    <row r="119" spans="6:9" x14ac:dyDescent="0.35">
      <c r="F119">
        <v>263</v>
      </c>
      <c r="G119">
        <v>1</v>
      </c>
      <c r="H119">
        <f t="shared" si="4"/>
        <v>8.4033613445378148E-3</v>
      </c>
      <c r="I119">
        <f t="shared" si="5"/>
        <v>3.1667399234389412E-3</v>
      </c>
    </row>
    <row r="120" spans="6:9" x14ac:dyDescent="0.35">
      <c r="F120">
        <v>264</v>
      </c>
      <c r="G120">
        <v>1</v>
      </c>
      <c r="H120">
        <f t="shared" si="4"/>
        <v>8.4033613445378148E-3</v>
      </c>
      <c r="I120">
        <f t="shared" si="5"/>
        <v>3.0728286565370301E-3</v>
      </c>
    </row>
    <row r="160" spans="1:1" x14ac:dyDescent="0.35">
      <c r="A160" t="s">
        <v>18</v>
      </c>
    </row>
    <row r="161" spans="1:1" x14ac:dyDescent="0.35">
      <c r="A161" t="str">
        <f>_xlfn.TEXTJOIN(",",TRUE,A2:A159)</f>
        <v>162,156,154,164,156,164,159,162,152,155,161,164,168,158,156,164,150,155,159,161,154,159,159,155,161,155,146,166,164,161,158,158,159,152,162,162,162,164,166,166,165,164,159,154,159,164,153,156,154,156,159,168,154,146,167,162,159,154,164,166,258,249,260,250,255,251,256,252,256,250,252,258,256,254,255,255,257,254,261,257,260,252,257,250,252,261,264,255,254,252,257,251,257,249,244,252,254,263,251,252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FFA2E-F9C8-4F54-9B3F-C0969F5D1F07}">
  <dimension ref="A1:I161"/>
  <sheetViews>
    <sheetView topLeftCell="A4" zoomScale="115" zoomScaleNormal="115" workbookViewId="0">
      <selection activeCell="E16" sqref="E16"/>
    </sheetView>
  </sheetViews>
  <sheetFormatPr defaultRowHeight="14.5" x14ac:dyDescent="0.35"/>
  <cols>
    <col min="1" max="1" width="14.7265625" customWidth="1"/>
    <col min="3" max="3" width="26.08984375" customWidth="1"/>
    <col min="6" max="6" width="15" customWidth="1"/>
    <col min="7" max="7" width="13.6328125" customWidth="1"/>
    <col min="8" max="8" width="21.26953125" customWidth="1"/>
    <col min="9" max="9" width="24.26953125" customWidth="1"/>
  </cols>
  <sheetData>
    <row r="1" spans="1:9" x14ac:dyDescent="0.35">
      <c r="A1" t="s">
        <v>0</v>
      </c>
      <c r="F1" t="s">
        <v>1</v>
      </c>
      <c r="G1" t="s">
        <v>2</v>
      </c>
      <c r="H1" t="s">
        <v>3</v>
      </c>
      <c r="I1" t="s">
        <v>4</v>
      </c>
    </row>
    <row r="2" spans="1:9" x14ac:dyDescent="0.35">
      <c r="A2">
        <v>162</v>
      </c>
      <c r="F2">
        <v>146</v>
      </c>
      <c r="G2">
        <f t="array" ref="G2:G120">FREQUENCY(A2:A101,F2:F120)</f>
        <v>2</v>
      </c>
      <c r="H2">
        <f>G2/MAX($D$6,$D$7)</f>
        <v>3.3333333333333333E-2</v>
      </c>
      <c r="I2">
        <f>_xlfn.NORM.DIST(F2,$D$12,$D$13,FALSE)</f>
        <v>2.7458625107917261E-3</v>
      </c>
    </row>
    <row r="3" spans="1:9" x14ac:dyDescent="0.35">
      <c r="A3">
        <v>156</v>
      </c>
      <c r="F3">
        <v>147</v>
      </c>
      <c r="G3">
        <v>0</v>
      </c>
      <c r="H3">
        <f t="shared" ref="H3:H66" si="0">G3/MAX($D$6,$D$7)</f>
        <v>0</v>
      </c>
      <c r="I3">
        <f t="shared" ref="I3:I66" si="1">_xlfn.NORM.DIST(F3,$D$12,$D$13,FALSE)</f>
        <v>4.4743852950549371E-3</v>
      </c>
    </row>
    <row r="4" spans="1:9" x14ac:dyDescent="0.35">
      <c r="A4">
        <v>154</v>
      </c>
      <c r="C4" t="s">
        <v>5</v>
      </c>
      <c r="D4">
        <f>MIN(A2:A501)</f>
        <v>146</v>
      </c>
      <c r="F4">
        <v>148</v>
      </c>
      <c r="G4">
        <v>0</v>
      </c>
      <c r="H4">
        <f t="shared" si="0"/>
        <v>0</v>
      </c>
      <c r="I4">
        <f t="shared" si="1"/>
        <v>7.0160190316796746E-3</v>
      </c>
    </row>
    <row r="5" spans="1:9" x14ac:dyDescent="0.35">
      <c r="A5">
        <v>164</v>
      </c>
      <c r="C5" t="s">
        <v>6</v>
      </c>
      <c r="D5">
        <f>MAX(A2:A501)</f>
        <v>168</v>
      </c>
      <c r="F5">
        <v>149</v>
      </c>
      <c r="G5">
        <v>0</v>
      </c>
      <c r="H5">
        <f t="shared" si="0"/>
        <v>0</v>
      </c>
      <c r="I5">
        <f t="shared" si="1"/>
        <v>1.0586464022193778E-2</v>
      </c>
    </row>
    <row r="6" spans="1:9" x14ac:dyDescent="0.35">
      <c r="A6">
        <v>156</v>
      </c>
      <c r="C6" t="s">
        <v>7</v>
      </c>
      <c r="D6">
        <f>COUNT(A2:A501)</f>
        <v>60</v>
      </c>
      <c r="F6">
        <v>150</v>
      </c>
      <c r="G6">
        <v>1</v>
      </c>
      <c r="H6">
        <f t="shared" si="0"/>
        <v>1.6666666666666666E-2</v>
      </c>
      <c r="I6">
        <f t="shared" si="1"/>
        <v>1.5371416189673382E-2</v>
      </c>
    </row>
    <row r="7" spans="1:9" x14ac:dyDescent="0.35">
      <c r="A7">
        <v>164</v>
      </c>
      <c r="C7" t="s">
        <v>8</v>
      </c>
      <c r="D7">
        <f>D5-D4+1</f>
        <v>23</v>
      </c>
      <c r="F7">
        <v>151</v>
      </c>
      <c r="G7">
        <v>0</v>
      </c>
      <c r="H7">
        <f t="shared" si="0"/>
        <v>0</v>
      </c>
      <c r="I7">
        <f t="shared" si="1"/>
        <v>2.1477297113932165E-2</v>
      </c>
    </row>
    <row r="8" spans="1:9" x14ac:dyDescent="0.35">
      <c r="A8">
        <v>159</v>
      </c>
      <c r="C8" t="s">
        <v>21</v>
      </c>
      <c r="D8">
        <f>AVERAGE(A2:A501)</f>
        <v>159.19999999999999</v>
      </c>
      <c r="F8">
        <v>152</v>
      </c>
      <c r="G8">
        <v>2</v>
      </c>
      <c r="H8">
        <f t="shared" si="0"/>
        <v>3.3333333333333333E-2</v>
      </c>
      <c r="I8">
        <f t="shared" si="1"/>
        <v>2.8876739621511761E-2</v>
      </c>
    </row>
    <row r="9" spans="1:9" x14ac:dyDescent="0.35">
      <c r="A9">
        <v>162</v>
      </c>
      <c r="C9" t="s">
        <v>22</v>
      </c>
      <c r="D9">
        <f>_xlfn.STDEV.P(A2:A101)</f>
        <v>5.1081634011974737</v>
      </c>
      <c r="F9">
        <v>153</v>
      </c>
      <c r="G9">
        <v>1</v>
      </c>
      <c r="H9">
        <f t="shared" si="0"/>
        <v>1.6666666666666666E-2</v>
      </c>
      <c r="I9">
        <f t="shared" si="1"/>
        <v>3.7361084713686946E-2</v>
      </c>
    </row>
    <row r="10" spans="1:9" x14ac:dyDescent="0.35">
      <c r="A10">
        <v>152</v>
      </c>
      <c r="C10" s="3"/>
      <c r="D10" s="3"/>
      <c r="F10">
        <v>154</v>
      </c>
      <c r="G10">
        <v>6</v>
      </c>
      <c r="H10">
        <f t="shared" si="0"/>
        <v>0.1</v>
      </c>
      <c r="I10">
        <f t="shared" si="1"/>
        <v>4.6515059908249612E-2</v>
      </c>
    </row>
    <row r="11" spans="1:9" x14ac:dyDescent="0.35">
      <c r="A11">
        <v>155</v>
      </c>
      <c r="C11" t="s">
        <v>10</v>
      </c>
      <c r="F11">
        <v>155</v>
      </c>
      <c r="G11">
        <v>4</v>
      </c>
      <c r="H11">
        <f t="shared" si="0"/>
        <v>6.6666666666666666E-2</v>
      </c>
      <c r="I11">
        <f t="shared" si="1"/>
        <v>5.5727618064042909E-2</v>
      </c>
    </row>
    <row r="12" spans="1:9" x14ac:dyDescent="0.35">
      <c r="A12">
        <v>161</v>
      </c>
      <c r="C12" t="s">
        <v>21</v>
      </c>
      <c r="D12">
        <v>159.19999999999999</v>
      </c>
      <c r="F12">
        <v>156</v>
      </c>
      <c r="G12">
        <v>5</v>
      </c>
      <c r="H12">
        <f t="shared" si="0"/>
        <v>8.3333333333333329E-2</v>
      </c>
      <c r="I12">
        <f t="shared" si="1"/>
        <v>6.4246602284768264E-2</v>
      </c>
    </row>
    <row r="13" spans="1:9" x14ac:dyDescent="0.35">
      <c r="A13">
        <v>164</v>
      </c>
      <c r="C13" t="s">
        <v>22</v>
      </c>
      <c r="D13">
        <v>5.0999999999999996</v>
      </c>
      <c r="F13">
        <v>157</v>
      </c>
      <c r="G13">
        <v>0</v>
      </c>
      <c r="H13">
        <f t="shared" si="0"/>
        <v>0</v>
      </c>
      <c r="I13">
        <f t="shared" si="1"/>
        <v>7.127424685706342E-2</v>
      </c>
    </row>
    <row r="14" spans="1:9" x14ac:dyDescent="0.35">
      <c r="A14">
        <v>168</v>
      </c>
      <c r="C14" s="4" t="s">
        <v>23</v>
      </c>
      <c r="D14">
        <f>D13*D13</f>
        <v>26.009999999999998</v>
      </c>
      <c r="F14">
        <v>158</v>
      </c>
      <c r="G14">
        <v>3</v>
      </c>
      <c r="H14">
        <f t="shared" si="0"/>
        <v>0.05</v>
      </c>
      <c r="I14">
        <f t="shared" si="1"/>
        <v>7.6088302828365692E-2</v>
      </c>
    </row>
    <row r="15" spans="1:9" x14ac:dyDescent="0.35">
      <c r="A15">
        <v>158</v>
      </c>
      <c r="F15">
        <v>159</v>
      </c>
      <c r="G15">
        <v>9</v>
      </c>
      <c r="H15">
        <f t="shared" si="0"/>
        <v>0.15</v>
      </c>
      <c r="I15">
        <f t="shared" si="1"/>
        <v>7.8163850513407726E-2</v>
      </c>
    </row>
    <row r="16" spans="1:9" x14ac:dyDescent="0.35">
      <c r="A16">
        <v>156</v>
      </c>
      <c r="F16">
        <v>160</v>
      </c>
      <c r="G16">
        <v>0</v>
      </c>
      <c r="H16">
        <f t="shared" si="0"/>
        <v>0</v>
      </c>
      <c r="I16">
        <f t="shared" si="1"/>
        <v>7.7267485961140553E-2</v>
      </c>
    </row>
    <row r="17" spans="1:9" x14ac:dyDescent="0.35">
      <c r="A17">
        <v>164</v>
      </c>
      <c r="C17" s="5" t="s">
        <v>24</v>
      </c>
      <c r="D17" s="6"/>
      <c r="F17">
        <v>161</v>
      </c>
      <c r="G17">
        <v>4</v>
      </c>
      <c r="H17">
        <f t="shared" si="0"/>
        <v>6.6666666666666666E-2</v>
      </c>
      <c r="I17">
        <f t="shared" si="1"/>
        <v>7.3500519117939783E-2</v>
      </c>
    </row>
    <row r="18" spans="1:9" x14ac:dyDescent="0.35">
      <c r="A18">
        <v>150</v>
      </c>
      <c r="C18" s="6" t="s">
        <v>25</v>
      </c>
      <c r="D18" s="7">
        <v>0.6</v>
      </c>
      <c r="F18">
        <v>162</v>
      </c>
      <c r="G18">
        <v>6</v>
      </c>
      <c r="H18">
        <f t="shared" si="0"/>
        <v>0.1</v>
      </c>
      <c r="I18">
        <f t="shared" si="1"/>
        <v>6.7280129546713432E-2</v>
      </c>
    </row>
    <row r="19" spans="1:9" x14ac:dyDescent="0.35">
      <c r="A19">
        <v>155</v>
      </c>
      <c r="C19" s="6" t="s">
        <v>26</v>
      </c>
      <c r="D19" s="7">
        <v>0.4</v>
      </c>
      <c r="F19">
        <v>163</v>
      </c>
      <c r="G19">
        <v>0</v>
      </c>
      <c r="H19">
        <f t="shared" si="0"/>
        <v>0</v>
      </c>
      <c r="I19">
        <f t="shared" si="1"/>
        <v>5.9263325757422304E-2</v>
      </c>
    </row>
    <row r="20" spans="1:9" x14ac:dyDescent="0.35">
      <c r="A20">
        <v>159</v>
      </c>
      <c r="F20">
        <v>164</v>
      </c>
      <c r="G20">
        <v>9</v>
      </c>
      <c r="H20">
        <f t="shared" si="0"/>
        <v>0.15</v>
      </c>
      <c r="I20">
        <f t="shared" si="1"/>
        <v>5.0232871926631957E-2</v>
      </c>
    </row>
    <row r="21" spans="1:9" x14ac:dyDescent="0.35">
      <c r="A21">
        <v>161</v>
      </c>
      <c r="F21">
        <v>165</v>
      </c>
      <c r="G21">
        <v>1</v>
      </c>
      <c r="H21">
        <f t="shared" si="0"/>
        <v>1.6666666666666666E-2</v>
      </c>
      <c r="I21">
        <f t="shared" si="1"/>
        <v>4.0972530322710386E-2</v>
      </c>
    </row>
    <row r="22" spans="1:9" x14ac:dyDescent="0.35">
      <c r="A22">
        <v>154</v>
      </c>
      <c r="F22">
        <v>166</v>
      </c>
      <c r="G22">
        <v>4</v>
      </c>
      <c r="H22">
        <f t="shared" si="0"/>
        <v>6.6666666666666666E-2</v>
      </c>
      <c r="I22">
        <f t="shared" si="1"/>
        <v>3.2158838171763356E-2</v>
      </c>
    </row>
    <row r="23" spans="1:9" x14ac:dyDescent="0.35">
      <c r="A23">
        <v>159</v>
      </c>
      <c r="F23">
        <v>167</v>
      </c>
      <c r="G23">
        <v>1</v>
      </c>
      <c r="H23">
        <f t="shared" si="0"/>
        <v>1.6666666666666666E-2</v>
      </c>
      <c r="I23">
        <f t="shared" si="1"/>
        <v>2.4289059752850437E-2</v>
      </c>
    </row>
    <row r="24" spans="1:9" x14ac:dyDescent="0.35">
      <c r="A24">
        <v>159</v>
      </c>
      <c r="F24">
        <v>168</v>
      </c>
      <c r="G24">
        <v>2</v>
      </c>
      <c r="H24">
        <f t="shared" si="0"/>
        <v>3.3333333333333333E-2</v>
      </c>
      <c r="I24">
        <f t="shared" si="1"/>
        <v>1.7653216375182277E-2</v>
      </c>
    </row>
    <row r="25" spans="1:9" x14ac:dyDescent="0.35">
      <c r="A25">
        <v>155</v>
      </c>
      <c r="F25">
        <v>169</v>
      </c>
      <c r="G25">
        <v>0</v>
      </c>
      <c r="H25">
        <f t="shared" si="0"/>
        <v>0</v>
      </c>
      <c r="I25">
        <f t="shared" si="1"/>
        <v>1.2346383806975777E-2</v>
      </c>
    </row>
    <row r="26" spans="1:9" x14ac:dyDescent="0.35">
      <c r="A26">
        <v>161</v>
      </c>
      <c r="F26">
        <v>170</v>
      </c>
      <c r="G26">
        <v>0</v>
      </c>
      <c r="H26">
        <f t="shared" si="0"/>
        <v>0</v>
      </c>
      <c r="I26">
        <f t="shared" si="1"/>
        <v>8.3091861942492032E-3</v>
      </c>
    </row>
    <row r="27" spans="1:9" x14ac:dyDescent="0.35">
      <c r="A27">
        <v>155</v>
      </c>
      <c r="F27">
        <v>171</v>
      </c>
      <c r="G27">
        <v>0</v>
      </c>
      <c r="H27">
        <f t="shared" si="0"/>
        <v>0</v>
      </c>
      <c r="I27">
        <f t="shared" si="1"/>
        <v>5.3812106893682873E-3</v>
      </c>
    </row>
    <row r="28" spans="1:9" x14ac:dyDescent="0.35">
      <c r="A28">
        <v>146</v>
      </c>
      <c r="F28">
        <v>172</v>
      </c>
      <c r="G28">
        <v>0</v>
      </c>
      <c r="H28">
        <f t="shared" si="0"/>
        <v>0</v>
      </c>
      <c r="I28">
        <f t="shared" si="1"/>
        <v>3.353546168384547E-3</v>
      </c>
    </row>
    <row r="29" spans="1:9" x14ac:dyDescent="0.35">
      <c r="A29">
        <v>166</v>
      </c>
      <c r="F29">
        <v>173</v>
      </c>
      <c r="G29">
        <v>0</v>
      </c>
      <c r="H29">
        <f t="shared" si="0"/>
        <v>0</v>
      </c>
      <c r="I29">
        <f t="shared" si="1"/>
        <v>2.0110893733948196E-3</v>
      </c>
    </row>
    <row r="30" spans="1:9" x14ac:dyDescent="0.35">
      <c r="A30">
        <v>164</v>
      </c>
      <c r="F30">
        <v>174</v>
      </c>
      <c r="G30">
        <v>0</v>
      </c>
      <c r="H30">
        <f t="shared" si="0"/>
        <v>0</v>
      </c>
      <c r="I30">
        <f t="shared" si="1"/>
        <v>1.1605430117905388E-3</v>
      </c>
    </row>
    <row r="31" spans="1:9" x14ac:dyDescent="0.35">
      <c r="A31">
        <v>161</v>
      </c>
      <c r="F31">
        <v>175</v>
      </c>
      <c r="G31">
        <v>0</v>
      </c>
      <c r="H31">
        <f t="shared" si="0"/>
        <v>0</v>
      </c>
      <c r="I31">
        <f t="shared" si="1"/>
        <v>6.4445693059016424E-4</v>
      </c>
    </row>
    <row r="32" spans="1:9" x14ac:dyDescent="0.35">
      <c r="A32">
        <v>158</v>
      </c>
      <c r="F32">
        <v>176</v>
      </c>
      <c r="G32">
        <v>0</v>
      </c>
      <c r="H32">
        <f t="shared" si="0"/>
        <v>0</v>
      </c>
      <c r="I32">
        <f t="shared" si="1"/>
        <v>3.4437319850675246E-4</v>
      </c>
    </row>
    <row r="33" spans="1:9" x14ac:dyDescent="0.35">
      <c r="A33">
        <v>158</v>
      </c>
      <c r="F33">
        <v>177</v>
      </c>
      <c r="G33">
        <v>0</v>
      </c>
      <c r="H33">
        <f t="shared" si="0"/>
        <v>0</v>
      </c>
      <c r="I33">
        <f t="shared" si="1"/>
        <v>1.7707921097161693E-4</v>
      </c>
    </row>
    <row r="34" spans="1:9" x14ac:dyDescent="0.35">
      <c r="A34">
        <v>159</v>
      </c>
      <c r="F34">
        <v>178</v>
      </c>
      <c r="G34">
        <v>0</v>
      </c>
      <c r="H34">
        <f t="shared" si="0"/>
        <v>0</v>
      </c>
      <c r="I34">
        <f t="shared" si="1"/>
        <v>8.7621079645263739E-5</v>
      </c>
    </row>
    <row r="35" spans="1:9" x14ac:dyDescent="0.35">
      <c r="A35">
        <v>152</v>
      </c>
      <c r="F35">
        <v>179</v>
      </c>
      <c r="G35">
        <v>0</v>
      </c>
      <c r="H35">
        <f t="shared" si="0"/>
        <v>0</v>
      </c>
      <c r="I35">
        <f t="shared" si="1"/>
        <v>4.1720779126854227E-5</v>
      </c>
    </row>
    <row r="36" spans="1:9" x14ac:dyDescent="0.35">
      <c r="A36">
        <v>162</v>
      </c>
      <c r="F36">
        <v>180</v>
      </c>
      <c r="G36">
        <v>0</v>
      </c>
      <c r="H36">
        <f t="shared" si="0"/>
        <v>0</v>
      </c>
      <c r="I36">
        <f t="shared" si="1"/>
        <v>1.9116087437115807E-5</v>
      </c>
    </row>
    <row r="37" spans="1:9" x14ac:dyDescent="0.35">
      <c r="A37">
        <v>162</v>
      </c>
      <c r="F37">
        <v>181</v>
      </c>
      <c r="G37">
        <v>0</v>
      </c>
      <c r="H37">
        <f t="shared" si="0"/>
        <v>0</v>
      </c>
      <c r="I37">
        <f t="shared" si="1"/>
        <v>8.4284631918118216E-6</v>
      </c>
    </row>
    <row r="38" spans="1:9" x14ac:dyDescent="0.35">
      <c r="A38">
        <v>162</v>
      </c>
      <c r="F38">
        <v>182</v>
      </c>
      <c r="G38">
        <v>0</v>
      </c>
      <c r="H38">
        <f t="shared" si="0"/>
        <v>0</v>
      </c>
      <c r="I38">
        <f t="shared" si="1"/>
        <v>3.5760251856526956E-6</v>
      </c>
    </row>
    <row r="39" spans="1:9" x14ac:dyDescent="0.35">
      <c r="A39">
        <v>164</v>
      </c>
      <c r="F39">
        <v>183</v>
      </c>
      <c r="G39">
        <v>0</v>
      </c>
      <c r="H39">
        <f t="shared" si="0"/>
        <v>0</v>
      </c>
      <c r="I39">
        <f t="shared" si="1"/>
        <v>1.4600089942411562E-6</v>
      </c>
    </row>
    <row r="40" spans="1:9" x14ac:dyDescent="0.35">
      <c r="A40">
        <v>166</v>
      </c>
      <c r="F40">
        <v>184</v>
      </c>
      <c r="G40">
        <v>0</v>
      </c>
      <c r="H40">
        <f t="shared" si="0"/>
        <v>0</v>
      </c>
      <c r="I40">
        <f t="shared" si="1"/>
        <v>5.736054667058364E-7</v>
      </c>
    </row>
    <row r="41" spans="1:9" x14ac:dyDescent="0.35">
      <c r="A41">
        <v>166</v>
      </c>
      <c r="F41">
        <v>185</v>
      </c>
      <c r="G41">
        <v>0</v>
      </c>
      <c r="H41">
        <f t="shared" si="0"/>
        <v>0</v>
      </c>
      <c r="I41">
        <f t="shared" si="1"/>
        <v>2.1685718714938004E-7</v>
      </c>
    </row>
    <row r="42" spans="1:9" x14ac:dyDescent="0.35">
      <c r="A42">
        <v>165</v>
      </c>
      <c r="F42">
        <v>186</v>
      </c>
      <c r="G42">
        <v>0</v>
      </c>
      <c r="H42">
        <f t="shared" si="0"/>
        <v>0</v>
      </c>
      <c r="I42">
        <f t="shared" si="1"/>
        <v>7.8892759476646631E-8</v>
      </c>
    </row>
    <row r="43" spans="1:9" x14ac:dyDescent="0.35">
      <c r="A43">
        <v>164</v>
      </c>
      <c r="F43">
        <v>187</v>
      </c>
      <c r="G43">
        <v>0</v>
      </c>
      <c r="H43">
        <f t="shared" si="0"/>
        <v>0</v>
      </c>
      <c r="I43">
        <f t="shared" si="1"/>
        <v>2.7618701840543684E-8</v>
      </c>
    </row>
    <row r="44" spans="1:9" x14ac:dyDescent="0.35">
      <c r="A44">
        <v>159</v>
      </c>
      <c r="F44">
        <v>188</v>
      </c>
      <c r="G44">
        <v>0</v>
      </c>
      <c r="H44">
        <f t="shared" si="0"/>
        <v>0</v>
      </c>
      <c r="I44">
        <f t="shared" si="1"/>
        <v>9.3040527593597583E-9</v>
      </c>
    </row>
    <row r="45" spans="1:9" x14ac:dyDescent="0.35">
      <c r="A45">
        <v>154</v>
      </c>
      <c r="F45">
        <v>189</v>
      </c>
      <c r="G45">
        <v>0</v>
      </c>
      <c r="H45">
        <f t="shared" si="0"/>
        <v>0</v>
      </c>
      <c r="I45">
        <f t="shared" si="1"/>
        <v>3.016086934600134E-9</v>
      </c>
    </row>
    <row r="46" spans="1:9" x14ac:dyDescent="0.35">
      <c r="A46">
        <v>159</v>
      </c>
      <c r="F46">
        <v>190</v>
      </c>
      <c r="G46">
        <v>0</v>
      </c>
      <c r="H46">
        <f t="shared" si="0"/>
        <v>0</v>
      </c>
      <c r="I46">
        <f t="shared" si="1"/>
        <v>9.4084554821963739E-10</v>
      </c>
    </row>
    <row r="47" spans="1:9" x14ac:dyDescent="0.35">
      <c r="A47">
        <v>164</v>
      </c>
      <c r="F47">
        <v>191</v>
      </c>
      <c r="G47">
        <v>0</v>
      </c>
      <c r="H47">
        <f t="shared" si="0"/>
        <v>0</v>
      </c>
      <c r="I47">
        <f t="shared" si="1"/>
        <v>2.8242009929054794E-10</v>
      </c>
    </row>
    <row r="48" spans="1:9" x14ac:dyDescent="0.35">
      <c r="A48">
        <v>153</v>
      </c>
      <c r="F48">
        <v>192</v>
      </c>
      <c r="G48">
        <v>0</v>
      </c>
      <c r="H48">
        <f t="shared" si="0"/>
        <v>0</v>
      </c>
      <c r="I48">
        <f t="shared" si="1"/>
        <v>8.1578488904610635E-11</v>
      </c>
    </row>
    <row r="49" spans="1:9" x14ac:dyDescent="0.35">
      <c r="A49">
        <v>156</v>
      </c>
      <c r="F49">
        <v>193</v>
      </c>
      <c r="G49">
        <v>0</v>
      </c>
      <c r="H49">
        <f t="shared" si="0"/>
        <v>0</v>
      </c>
      <c r="I49">
        <f t="shared" si="1"/>
        <v>2.2675584982680674E-11</v>
      </c>
    </row>
    <row r="50" spans="1:9" x14ac:dyDescent="0.35">
      <c r="A50">
        <v>154</v>
      </c>
      <c r="F50">
        <v>194</v>
      </c>
      <c r="G50">
        <v>0</v>
      </c>
      <c r="H50">
        <f t="shared" si="0"/>
        <v>0</v>
      </c>
      <c r="I50">
        <f t="shared" si="1"/>
        <v>6.0651861012458161E-12</v>
      </c>
    </row>
    <row r="51" spans="1:9" x14ac:dyDescent="0.35">
      <c r="A51">
        <v>156</v>
      </c>
      <c r="F51">
        <v>195</v>
      </c>
      <c r="G51">
        <v>0</v>
      </c>
      <c r="H51">
        <f t="shared" si="0"/>
        <v>0</v>
      </c>
      <c r="I51">
        <f t="shared" si="1"/>
        <v>1.5611065664625922E-12</v>
      </c>
    </row>
    <row r="52" spans="1:9" x14ac:dyDescent="0.35">
      <c r="A52">
        <v>159</v>
      </c>
      <c r="F52">
        <v>196</v>
      </c>
      <c r="G52">
        <v>0</v>
      </c>
      <c r="H52">
        <f t="shared" si="0"/>
        <v>0</v>
      </c>
      <c r="I52">
        <f t="shared" si="1"/>
        <v>3.8665511342054973E-13</v>
      </c>
    </row>
    <row r="53" spans="1:9" x14ac:dyDescent="0.35">
      <c r="A53">
        <v>168</v>
      </c>
      <c r="F53">
        <v>197</v>
      </c>
      <c r="G53">
        <v>0</v>
      </c>
      <c r="H53">
        <f t="shared" si="0"/>
        <v>0</v>
      </c>
      <c r="I53">
        <f t="shared" si="1"/>
        <v>9.2154756000650822E-14</v>
      </c>
    </row>
    <row r="54" spans="1:9" x14ac:dyDescent="0.35">
      <c r="A54">
        <v>154</v>
      </c>
      <c r="F54">
        <v>198</v>
      </c>
      <c r="G54">
        <v>0</v>
      </c>
      <c r="H54">
        <f t="shared" si="0"/>
        <v>0</v>
      </c>
      <c r="I54">
        <f t="shared" si="1"/>
        <v>2.1135597863050228E-14</v>
      </c>
    </row>
    <row r="55" spans="1:9" x14ac:dyDescent="0.35">
      <c r="A55">
        <v>146</v>
      </c>
      <c r="F55">
        <v>199</v>
      </c>
      <c r="G55">
        <v>0</v>
      </c>
      <c r="H55">
        <f t="shared" si="0"/>
        <v>0</v>
      </c>
      <c r="I55">
        <f t="shared" si="1"/>
        <v>4.6645967889708851E-15</v>
      </c>
    </row>
    <row r="56" spans="1:9" x14ac:dyDescent="0.35">
      <c r="A56">
        <v>167</v>
      </c>
      <c r="F56">
        <v>200</v>
      </c>
      <c r="G56">
        <v>0</v>
      </c>
      <c r="H56">
        <f t="shared" si="0"/>
        <v>0</v>
      </c>
      <c r="I56">
        <f t="shared" si="1"/>
        <v>9.9064138892877443E-16</v>
      </c>
    </row>
    <row r="57" spans="1:9" x14ac:dyDescent="0.35">
      <c r="A57">
        <v>162</v>
      </c>
      <c r="F57">
        <v>201</v>
      </c>
      <c r="G57">
        <v>0</v>
      </c>
      <c r="H57">
        <f t="shared" si="0"/>
        <v>0</v>
      </c>
      <c r="I57">
        <f t="shared" si="1"/>
        <v>2.0245178802089291E-16</v>
      </c>
    </row>
    <row r="58" spans="1:9" x14ac:dyDescent="0.35">
      <c r="A58">
        <v>159</v>
      </c>
      <c r="F58">
        <v>202</v>
      </c>
      <c r="G58">
        <v>0</v>
      </c>
      <c r="H58">
        <f t="shared" si="0"/>
        <v>0</v>
      </c>
      <c r="I58">
        <f t="shared" si="1"/>
        <v>3.9813426175555134E-17</v>
      </c>
    </row>
    <row r="59" spans="1:9" x14ac:dyDescent="0.35">
      <c r="A59">
        <v>154</v>
      </c>
      <c r="F59">
        <v>203</v>
      </c>
      <c r="G59">
        <v>0</v>
      </c>
      <c r="H59">
        <f t="shared" si="0"/>
        <v>0</v>
      </c>
      <c r="I59">
        <f t="shared" si="1"/>
        <v>7.5342543379990021E-18</v>
      </c>
    </row>
    <row r="60" spans="1:9" x14ac:dyDescent="0.35">
      <c r="A60">
        <v>164</v>
      </c>
      <c r="F60">
        <v>204</v>
      </c>
      <c r="G60">
        <v>0</v>
      </c>
      <c r="H60">
        <f t="shared" si="0"/>
        <v>0</v>
      </c>
      <c r="I60">
        <f t="shared" si="1"/>
        <v>1.3719989816147571E-18</v>
      </c>
    </row>
    <row r="61" spans="1:9" x14ac:dyDescent="0.35">
      <c r="A61">
        <v>166</v>
      </c>
      <c r="F61">
        <v>205</v>
      </c>
      <c r="G61">
        <v>0</v>
      </c>
      <c r="H61">
        <f t="shared" si="0"/>
        <v>0</v>
      </c>
      <c r="I61">
        <f t="shared" si="1"/>
        <v>2.4041972124348926E-19</v>
      </c>
    </row>
    <row r="62" spans="1:9" x14ac:dyDescent="0.35">
      <c r="F62">
        <v>206</v>
      </c>
      <c r="G62">
        <v>0</v>
      </c>
      <c r="H62">
        <f t="shared" si="0"/>
        <v>0</v>
      </c>
      <c r="I62">
        <f t="shared" si="1"/>
        <v>4.0540507180562462E-20</v>
      </c>
    </row>
    <row r="63" spans="1:9" x14ac:dyDescent="0.35">
      <c r="F63">
        <v>207</v>
      </c>
      <c r="G63">
        <v>0</v>
      </c>
      <c r="H63">
        <f t="shared" si="0"/>
        <v>0</v>
      </c>
      <c r="I63">
        <f t="shared" si="1"/>
        <v>6.5782602946177289E-21</v>
      </c>
    </row>
    <row r="64" spans="1:9" x14ac:dyDescent="0.35">
      <c r="F64">
        <v>208</v>
      </c>
      <c r="G64">
        <v>0</v>
      </c>
      <c r="H64">
        <f t="shared" si="0"/>
        <v>0</v>
      </c>
      <c r="I64">
        <f t="shared" si="1"/>
        <v>1.0271543708980407E-21</v>
      </c>
    </row>
    <row r="65" spans="6:9" x14ac:dyDescent="0.35">
      <c r="F65">
        <v>209</v>
      </c>
      <c r="G65">
        <v>0</v>
      </c>
      <c r="H65">
        <f t="shared" si="0"/>
        <v>0</v>
      </c>
      <c r="I65">
        <f t="shared" si="1"/>
        <v>1.5433455397205721E-22</v>
      </c>
    </row>
    <row r="66" spans="6:9" x14ac:dyDescent="0.35">
      <c r="F66">
        <v>210</v>
      </c>
      <c r="G66">
        <v>0</v>
      </c>
      <c r="H66">
        <f t="shared" si="0"/>
        <v>0</v>
      </c>
      <c r="I66">
        <f t="shared" si="1"/>
        <v>2.2314821225454351E-23</v>
      </c>
    </row>
    <row r="67" spans="6:9" x14ac:dyDescent="0.35">
      <c r="F67">
        <v>211</v>
      </c>
      <c r="G67">
        <v>0</v>
      </c>
      <c r="H67">
        <f t="shared" ref="H67:H101" si="2">G67/MAX($D$6,$D$7)</f>
        <v>0</v>
      </c>
      <c r="I67">
        <f t="shared" ref="I67:I101" si="3">_xlfn.NORM.DIST(F67,$D$12,$D$13,FALSE)</f>
        <v>3.1047486050233263E-24</v>
      </c>
    </row>
    <row r="68" spans="6:9" x14ac:dyDescent="0.35">
      <c r="F68">
        <v>212</v>
      </c>
      <c r="G68">
        <v>0</v>
      </c>
      <c r="H68">
        <f t="shared" si="2"/>
        <v>0</v>
      </c>
      <c r="I68">
        <f t="shared" si="3"/>
        <v>4.1568299402575854E-25</v>
      </c>
    </row>
    <row r="69" spans="6:9" x14ac:dyDescent="0.35">
      <c r="F69">
        <v>213</v>
      </c>
      <c r="G69">
        <v>0</v>
      </c>
      <c r="H69">
        <f t="shared" si="2"/>
        <v>0</v>
      </c>
      <c r="I69">
        <f t="shared" si="3"/>
        <v>5.3555103433986385E-26</v>
      </c>
    </row>
    <row r="70" spans="6:9" x14ac:dyDescent="0.35">
      <c r="F70">
        <v>214</v>
      </c>
      <c r="G70">
        <v>0</v>
      </c>
      <c r="H70">
        <f t="shared" si="2"/>
        <v>0</v>
      </c>
      <c r="I70">
        <f t="shared" si="3"/>
        <v>6.6396051856354168E-27</v>
      </c>
    </row>
    <row r="71" spans="6:9" x14ac:dyDescent="0.35">
      <c r="F71">
        <v>215</v>
      </c>
      <c r="G71">
        <v>0</v>
      </c>
      <c r="H71">
        <f t="shared" si="2"/>
        <v>0</v>
      </c>
      <c r="I71">
        <f t="shared" si="3"/>
        <v>7.9211171535599324E-28</v>
      </c>
    </row>
    <row r="72" spans="6:9" x14ac:dyDescent="0.35">
      <c r="F72">
        <v>216</v>
      </c>
      <c r="G72">
        <v>0</v>
      </c>
      <c r="H72">
        <f t="shared" si="2"/>
        <v>0</v>
      </c>
      <c r="I72">
        <f t="shared" si="3"/>
        <v>9.0935488839014727E-29</v>
      </c>
    </row>
    <row r="73" spans="6:9" x14ac:dyDescent="0.35">
      <c r="F73">
        <v>217</v>
      </c>
      <c r="G73">
        <v>0</v>
      </c>
      <c r="H73">
        <f t="shared" si="2"/>
        <v>0</v>
      </c>
      <c r="I73">
        <f t="shared" si="3"/>
        <v>1.0045768435701559E-29</v>
      </c>
    </row>
    <row r="74" spans="6:9" x14ac:dyDescent="0.35">
      <c r="F74">
        <v>218</v>
      </c>
      <c r="G74">
        <v>0</v>
      </c>
      <c r="H74">
        <f t="shared" si="2"/>
        <v>0</v>
      </c>
      <c r="I74">
        <f t="shared" si="3"/>
        <v>1.0679125944829961E-30</v>
      </c>
    </row>
    <row r="75" spans="6:9" x14ac:dyDescent="0.35">
      <c r="F75">
        <v>219</v>
      </c>
      <c r="G75">
        <v>0</v>
      </c>
      <c r="H75">
        <f t="shared" si="2"/>
        <v>0</v>
      </c>
      <c r="I75">
        <f t="shared" si="3"/>
        <v>1.0924235197315003E-31</v>
      </c>
    </row>
    <row r="76" spans="6:9" x14ac:dyDescent="0.35">
      <c r="F76">
        <v>220</v>
      </c>
      <c r="G76">
        <v>0</v>
      </c>
      <c r="H76">
        <f t="shared" si="2"/>
        <v>0</v>
      </c>
      <c r="I76">
        <f t="shared" si="3"/>
        <v>1.0753483260877121E-32</v>
      </c>
    </row>
    <row r="77" spans="6:9" x14ac:dyDescent="0.35">
      <c r="F77">
        <v>221</v>
      </c>
      <c r="G77">
        <v>0</v>
      </c>
      <c r="H77">
        <f t="shared" si="2"/>
        <v>0</v>
      </c>
      <c r="I77">
        <f t="shared" si="3"/>
        <v>1.0186150135543778E-33</v>
      </c>
    </row>
    <row r="78" spans="6:9" x14ac:dyDescent="0.35">
      <c r="F78">
        <v>222</v>
      </c>
      <c r="G78">
        <v>0</v>
      </c>
      <c r="H78">
        <f t="shared" si="2"/>
        <v>0</v>
      </c>
      <c r="I78">
        <f t="shared" si="3"/>
        <v>9.2848260295098077E-35</v>
      </c>
    </row>
    <row r="79" spans="6:9" x14ac:dyDescent="0.35">
      <c r="F79">
        <v>223</v>
      </c>
      <c r="G79">
        <v>0</v>
      </c>
      <c r="H79">
        <f t="shared" si="2"/>
        <v>0</v>
      </c>
      <c r="I79">
        <f t="shared" si="3"/>
        <v>8.1440467222259758E-36</v>
      </c>
    </row>
    <row r="80" spans="6:9" x14ac:dyDescent="0.35">
      <c r="F80">
        <v>224</v>
      </c>
      <c r="G80">
        <v>0</v>
      </c>
      <c r="H80">
        <f t="shared" si="2"/>
        <v>0</v>
      </c>
      <c r="I80">
        <f t="shared" si="3"/>
        <v>6.874000041423109E-37</v>
      </c>
    </row>
    <row r="81" spans="6:9" x14ac:dyDescent="0.35">
      <c r="F81">
        <v>225</v>
      </c>
      <c r="G81">
        <v>0</v>
      </c>
      <c r="H81">
        <f t="shared" si="2"/>
        <v>0</v>
      </c>
      <c r="I81">
        <f t="shared" si="3"/>
        <v>5.5831795216042695E-38</v>
      </c>
    </row>
    <row r="82" spans="6:9" x14ac:dyDescent="0.35">
      <c r="F82">
        <v>226</v>
      </c>
      <c r="G82">
        <v>0</v>
      </c>
      <c r="H82">
        <f t="shared" si="2"/>
        <v>0</v>
      </c>
      <c r="I82">
        <f t="shared" si="3"/>
        <v>4.3637156424460154E-39</v>
      </c>
    </row>
    <row r="83" spans="6:9" x14ac:dyDescent="0.35">
      <c r="F83">
        <v>227</v>
      </c>
      <c r="G83">
        <v>0</v>
      </c>
      <c r="H83">
        <f t="shared" si="2"/>
        <v>0</v>
      </c>
      <c r="I83">
        <f t="shared" si="3"/>
        <v>3.2819660224127379E-40</v>
      </c>
    </row>
    <row r="84" spans="6:9" x14ac:dyDescent="0.35">
      <c r="F84">
        <v>228</v>
      </c>
      <c r="G84">
        <v>0</v>
      </c>
      <c r="H84">
        <f t="shared" si="2"/>
        <v>0</v>
      </c>
      <c r="I84">
        <f t="shared" si="3"/>
        <v>2.3752783308530182E-41</v>
      </c>
    </row>
    <row r="85" spans="6:9" x14ac:dyDescent="0.35">
      <c r="F85">
        <v>229</v>
      </c>
      <c r="G85">
        <v>0</v>
      </c>
      <c r="H85">
        <f t="shared" si="2"/>
        <v>0</v>
      </c>
      <c r="I85">
        <f t="shared" si="3"/>
        <v>1.6542369646450658E-42</v>
      </c>
    </row>
    <row r="86" spans="6:9" x14ac:dyDescent="0.35">
      <c r="F86">
        <v>230</v>
      </c>
      <c r="G86">
        <v>0</v>
      </c>
      <c r="H86">
        <f t="shared" si="2"/>
        <v>0</v>
      </c>
      <c r="I86">
        <f t="shared" si="3"/>
        <v>1.1086225891855546E-43</v>
      </c>
    </row>
    <row r="87" spans="6:9" x14ac:dyDescent="0.35">
      <c r="F87">
        <v>231</v>
      </c>
      <c r="G87">
        <v>0</v>
      </c>
      <c r="H87">
        <f t="shared" si="2"/>
        <v>0</v>
      </c>
      <c r="I87">
        <f t="shared" si="3"/>
        <v>7.149448036336301E-45</v>
      </c>
    </row>
    <row r="88" spans="6:9" x14ac:dyDescent="0.35">
      <c r="F88">
        <v>232</v>
      </c>
      <c r="G88">
        <v>0</v>
      </c>
      <c r="H88">
        <f t="shared" si="2"/>
        <v>0</v>
      </c>
      <c r="I88">
        <f t="shared" si="3"/>
        <v>4.4367411585957921E-46</v>
      </c>
    </row>
    <row r="89" spans="6:9" x14ac:dyDescent="0.35">
      <c r="F89">
        <v>233</v>
      </c>
      <c r="G89">
        <v>0</v>
      </c>
      <c r="H89">
        <f t="shared" si="2"/>
        <v>0</v>
      </c>
      <c r="I89">
        <f t="shared" si="3"/>
        <v>2.6494666618644042E-47</v>
      </c>
    </row>
    <row r="90" spans="6:9" x14ac:dyDescent="0.35">
      <c r="F90">
        <v>234</v>
      </c>
      <c r="G90">
        <v>0</v>
      </c>
      <c r="H90">
        <f t="shared" si="2"/>
        <v>0</v>
      </c>
      <c r="I90">
        <f t="shared" si="3"/>
        <v>1.522494084523069E-48</v>
      </c>
    </row>
    <row r="91" spans="6:9" x14ac:dyDescent="0.35">
      <c r="F91">
        <v>235</v>
      </c>
      <c r="G91">
        <v>0</v>
      </c>
      <c r="H91">
        <f t="shared" si="2"/>
        <v>0</v>
      </c>
      <c r="I91">
        <f t="shared" si="3"/>
        <v>8.4189039883129799E-50</v>
      </c>
    </row>
    <row r="92" spans="6:9" x14ac:dyDescent="0.35">
      <c r="F92">
        <v>236</v>
      </c>
      <c r="G92">
        <v>0</v>
      </c>
      <c r="H92">
        <f t="shared" si="2"/>
        <v>0</v>
      </c>
      <c r="I92">
        <f t="shared" si="3"/>
        <v>4.4797965156371204E-51</v>
      </c>
    </row>
    <row r="93" spans="6:9" x14ac:dyDescent="0.35">
      <c r="F93">
        <v>237</v>
      </c>
      <c r="G93">
        <v>0</v>
      </c>
      <c r="H93">
        <f t="shared" si="2"/>
        <v>0</v>
      </c>
      <c r="I93">
        <f t="shared" si="3"/>
        <v>2.2938436175642782E-52</v>
      </c>
    </row>
    <row r="94" spans="6:9" x14ac:dyDescent="0.35">
      <c r="F94">
        <v>238</v>
      </c>
      <c r="G94">
        <v>0</v>
      </c>
      <c r="H94">
        <f t="shared" si="2"/>
        <v>0</v>
      </c>
      <c r="I94">
        <f t="shared" si="3"/>
        <v>1.1302437487728394E-53</v>
      </c>
    </row>
    <row r="95" spans="6:9" x14ac:dyDescent="0.35">
      <c r="F95">
        <v>239</v>
      </c>
      <c r="G95">
        <v>0</v>
      </c>
      <c r="H95">
        <f t="shared" si="2"/>
        <v>0</v>
      </c>
      <c r="I95">
        <f t="shared" si="3"/>
        <v>5.3589932354993033E-55</v>
      </c>
    </row>
    <row r="96" spans="6:9" x14ac:dyDescent="0.35">
      <c r="F96">
        <v>240</v>
      </c>
      <c r="G96">
        <v>0</v>
      </c>
      <c r="H96">
        <f t="shared" si="2"/>
        <v>0</v>
      </c>
      <c r="I96">
        <f t="shared" si="3"/>
        <v>2.4451026260739081E-56</v>
      </c>
    </row>
    <row r="97" spans="6:9" x14ac:dyDescent="0.35">
      <c r="F97">
        <v>241</v>
      </c>
      <c r="G97">
        <v>0</v>
      </c>
      <c r="H97">
        <f t="shared" si="2"/>
        <v>0</v>
      </c>
      <c r="I97">
        <f t="shared" si="3"/>
        <v>1.0735289569492269E-57</v>
      </c>
    </row>
    <row r="98" spans="6:9" x14ac:dyDescent="0.35">
      <c r="F98">
        <v>242</v>
      </c>
      <c r="G98">
        <v>0</v>
      </c>
      <c r="H98">
        <f t="shared" si="2"/>
        <v>0</v>
      </c>
      <c r="I98">
        <f t="shared" si="3"/>
        <v>4.5355840861748615E-59</v>
      </c>
    </row>
    <row r="99" spans="6:9" x14ac:dyDescent="0.35">
      <c r="F99">
        <v>243</v>
      </c>
      <c r="G99">
        <v>0</v>
      </c>
      <c r="H99">
        <f t="shared" si="2"/>
        <v>0</v>
      </c>
      <c r="I99">
        <f t="shared" si="3"/>
        <v>1.8439768749758055E-60</v>
      </c>
    </row>
    <row r="100" spans="6:9" x14ac:dyDescent="0.35">
      <c r="F100">
        <v>244</v>
      </c>
      <c r="G100">
        <v>0</v>
      </c>
      <c r="H100">
        <f t="shared" si="2"/>
        <v>0</v>
      </c>
      <c r="I100">
        <f t="shared" si="3"/>
        <v>7.2140725554757083E-62</v>
      </c>
    </row>
    <row r="101" spans="6:9" x14ac:dyDescent="0.35">
      <c r="F101">
        <v>245</v>
      </c>
      <c r="G101">
        <v>0</v>
      </c>
      <c r="H101">
        <f t="shared" si="2"/>
        <v>0</v>
      </c>
      <c r="I101">
        <f t="shared" si="3"/>
        <v>2.7158659462670202E-63</v>
      </c>
    </row>
    <row r="102" spans="6:9" x14ac:dyDescent="0.35">
      <c r="F102">
        <v>246</v>
      </c>
      <c r="G102">
        <v>0</v>
      </c>
      <c r="H102">
        <f t="shared" ref="H102:H120" si="4">G102/MAX($D$6,$D$7)</f>
        <v>0</v>
      </c>
      <c r="I102">
        <f t="shared" ref="I102:I120" si="5">_xlfn.NORM.DIST(F102,$D$12,$D$13,FALSE)</f>
        <v>9.8387277065378238E-65</v>
      </c>
    </row>
    <row r="103" spans="6:9" x14ac:dyDescent="0.35">
      <c r="F103">
        <v>247</v>
      </c>
      <c r="G103">
        <v>0</v>
      </c>
      <c r="H103">
        <f t="shared" si="4"/>
        <v>0</v>
      </c>
      <c r="I103">
        <f t="shared" si="5"/>
        <v>3.4298279977756533E-66</v>
      </c>
    </row>
    <row r="104" spans="6:9" x14ac:dyDescent="0.35">
      <c r="F104">
        <v>248</v>
      </c>
      <c r="G104">
        <v>0</v>
      </c>
      <c r="H104">
        <f t="shared" si="4"/>
        <v>0</v>
      </c>
      <c r="I104">
        <f t="shared" si="5"/>
        <v>1.1505580334516762E-67</v>
      </c>
    </row>
    <row r="105" spans="6:9" x14ac:dyDescent="0.35">
      <c r="F105">
        <v>249</v>
      </c>
      <c r="G105">
        <v>0</v>
      </c>
      <c r="H105">
        <f t="shared" si="4"/>
        <v>0</v>
      </c>
      <c r="I105">
        <f t="shared" si="5"/>
        <v>3.7140479392706878E-69</v>
      </c>
    </row>
    <row r="106" spans="6:9" x14ac:dyDescent="0.35">
      <c r="F106">
        <v>250</v>
      </c>
      <c r="G106">
        <v>0</v>
      </c>
      <c r="H106">
        <f t="shared" si="4"/>
        <v>0</v>
      </c>
      <c r="I106">
        <f t="shared" si="5"/>
        <v>1.1536903744651348E-70</v>
      </c>
    </row>
    <row r="107" spans="6:9" x14ac:dyDescent="0.35">
      <c r="F107">
        <v>251</v>
      </c>
      <c r="G107">
        <v>0</v>
      </c>
      <c r="H107">
        <f t="shared" si="4"/>
        <v>0</v>
      </c>
      <c r="I107">
        <f t="shared" si="5"/>
        <v>3.4485285148921643E-72</v>
      </c>
    </row>
    <row r="108" spans="6:9" x14ac:dyDescent="0.35">
      <c r="F108">
        <v>252</v>
      </c>
      <c r="G108">
        <v>0</v>
      </c>
      <c r="H108">
        <f t="shared" si="4"/>
        <v>0</v>
      </c>
      <c r="I108">
        <f t="shared" si="5"/>
        <v>9.9193031146891124E-74</v>
      </c>
    </row>
    <row r="109" spans="6:9" x14ac:dyDescent="0.35">
      <c r="F109">
        <v>253</v>
      </c>
      <c r="G109">
        <v>0</v>
      </c>
      <c r="H109">
        <f t="shared" si="4"/>
        <v>0</v>
      </c>
      <c r="I109">
        <f t="shared" si="5"/>
        <v>2.7455622191459424E-75</v>
      </c>
    </row>
    <row r="110" spans="6:9" x14ac:dyDescent="0.35">
      <c r="F110">
        <v>254</v>
      </c>
      <c r="G110">
        <v>0</v>
      </c>
      <c r="H110">
        <f t="shared" si="4"/>
        <v>0</v>
      </c>
      <c r="I110">
        <f t="shared" si="5"/>
        <v>7.3128085962638202E-77</v>
      </c>
    </row>
    <row r="111" spans="6:9" x14ac:dyDescent="0.35">
      <c r="F111">
        <v>255</v>
      </c>
      <c r="G111">
        <v>0</v>
      </c>
      <c r="H111">
        <f t="shared" si="4"/>
        <v>0</v>
      </c>
      <c r="I111">
        <f t="shared" si="5"/>
        <v>1.8743034775758026E-78</v>
      </c>
    </row>
    <row r="112" spans="6:9" x14ac:dyDescent="0.35">
      <c r="F112">
        <v>256</v>
      </c>
      <c r="G112">
        <v>0</v>
      </c>
      <c r="H112">
        <f t="shared" si="4"/>
        <v>0</v>
      </c>
      <c r="I112">
        <f t="shared" si="5"/>
        <v>4.6227286722306163E-80</v>
      </c>
    </row>
    <row r="113" spans="6:9" x14ac:dyDescent="0.35">
      <c r="F113">
        <v>257</v>
      </c>
      <c r="G113">
        <v>0</v>
      </c>
      <c r="H113">
        <f t="shared" si="4"/>
        <v>0</v>
      </c>
      <c r="I113">
        <f t="shared" si="5"/>
        <v>1.0971340260032118E-81</v>
      </c>
    </row>
    <row r="114" spans="6:9" x14ac:dyDescent="0.35">
      <c r="F114">
        <v>258</v>
      </c>
      <c r="G114">
        <v>0</v>
      </c>
      <c r="H114">
        <f t="shared" si="4"/>
        <v>0</v>
      </c>
      <c r="I114">
        <f t="shared" si="5"/>
        <v>2.5056693063607315E-83</v>
      </c>
    </row>
    <row r="115" spans="6:9" x14ac:dyDescent="0.35">
      <c r="F115">
        <v>259</v>
      </c>
      <c r="G115">
        <v>0</v>
      </c>
      <c r="H115">
        <f t="shared" si="4"/>
        <v>0</v>
      </c>
      <c r="I115">
        <f t="shared" si="5"/>
        <v>5.506689764441889E-85</v>
      </c>
    </row>
    <row r="116" spans="6:9" x14ac:dyDescent="0.35">
      <c r="F116">
        <v>260</v>
      </c>
      <c r="G116">
        <v>0</v>
      </c>
      <c r="H116">
        <f t="shared" si="4"/>
        <v>0</v>
      </c>
      <c r="I116">
        <f t="shared" si="5"/>
        <v>1.164555671711342E-86</v>
      </c>
    </row>
    <row r="117" spans="6:9" x14ac:dyDescent="0.35">
      <c r="F117">
        <v>261</v>
      </c>
      <c r="G117">
        <v>0</v>
      </c>
      <c r="H117">
        <f t="shared" si="4"/>
        <v>0</v>
      </c>
      <c r="I117">
        <f t="shared" si="5"/>
        <v>2.3699145532265652E-88</v>
      </c>
    </row>
    <row r="118" spans="6:9" x14ac:dyDescent="0.35">
      <c r="F118">
        <v>262</v>
      </c>
      <c r="G118">
        <v>0</v>
      </c>
      <c r="H118">
        <f t="shared" si="4"/>
        <v>0</v>
      </c>
      <c r="I118">
        <f t="shared" si="5"/>
        <v>4.6409608946783963E-90</v>
      </c>
    </row>
    <row r="119" spans="6:9" x14ac:dyDescent="0.35">
      <c r="F119">
        <v>263</v>
      </c>
      <c r="G119">
        <v>0</v>
      </c>
      <c r="H119">
        <f t="shared" si="4"/>
        <v>0</v>
      </c>
      <c r="I119">
        <f t="shared" si="5"/>
        <v>8.7455256568529056E-92</v>
      </c>
    </row>
    <row r="120" spans="6:9" x14ac:dyDescent="0.35">
      <c r="F120">
        <v>264</v>
      </c>
      <c r="G120">
        <v>0</v>
      </c>
      <c r="H120">
        <f t="shared" si="4"/>
        <v>0</v>
      </c>
      <c r="I120">
        <f t="shared" si="5"/>
        <v>1.5858668300239297E-93</v>
      </c>
    </row>
    <row r="160" spans="1:1" x14ac:dyDescent="0.35">
      <c r="A160" t="s">
        <v>18</v>
      </c>
    </row>
    <row r="161" spans="1:1" x14ac:dyDescent="0.35">
      <c r="A161" t="str">
        <f>_xlfn.TEXTJOIN(",",TRUE,A2:A159)</f>
        <v>162,156,154,164,156,164,159,162,152,155,161,164,168,158,156,164,150,155,159,161,154,159,159,155,161,155,146,166,164,161,158,158,159,152,162,162,162,164,166,166,165,164,159,154,159,164,153,156,154,156,159,168,154,146,167,162,159,154,164,166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7A29E-8AC2-40F9-A46A-4F015E0C78F9}">
  <dimension ref="A1:I161"/>
  <sheetViews>
    <sheetView topLeftCell="A7" zoomScale="115" zoomScaleNormal="115" workbookViewId="0">
      <selection activeCell="D11" sqref="D11"/>
    </sheetView>
  </sheetViews>
  <sheetFormatPr defaultRowHeight="14.5" x14ac:dyDescent="0.35"/>
  <cols>
    <col min="1" max="1" width="14.7265625" customWidth="1"/>
    <col min="3" max="3" width="26.08984375" customWidth="1"/>
    <col min="6" max="6" width="15" customWidth="1"/>
    <col min="7" max="7" width="13.6328125" customWidth="1"/>
    <col min="8" max="8" width="21.26953125" customWidth="1"/>
    <col min="9" max="9" width="24.26953125" customWidth="1"/>
  </cols>
  <sheetData>
    <row r="1" spans="1:9" x14ac:dyDescent="0.35">
      <c r="A1" t="s">
        <v>0</v>
      </c>
      <c r="F1" t="s">
        <v>1</v>
      </c>
      <c r="G1" t="s">
        <v>2</v>
      </c>
      <c r="H1" t="s">
        <v>3</v>
      </c>
      <c r="I1" t="s">
        <v>4</v>
      </c>
    </row>
    <row r="2" spans="1:9" x14ac:dyDescent="0.35">
      <c r="A2">
        <v>258</v>
      </c>
      <c r="F2">
        <v>146</v>
      </c>
      <c r="G2">
        <f t="array" ref="G2:G120">FREQUENCY(A2:A101,F2:F120)</f>
        <v>0</v>
      </c>
      <c r="H2">
        <f>G2/MAX($D$6,$D$7)</f>
        <v>0</v>
      </c>
      <c r="I2">
        <f>_xlfn.NORM.DIST(F2,$D$12,$D$13,FALSE)</f>
        <v>4.9947231479206991E-160</v>
      </c>
    </row>
    <row r="3" spans="1:9" x14ac:dyDescent="0.35">
      <c r="A3">
        <v>249</v>
      </c>
      <c r="F3">
        <v>147</v>
      </c>
      <c r="G3">
        <v>0</v>
      </c>
      <c r="H3">
        <f t="shared" ref="H3:H66" si="0">G3/MAX($D$6,$D$7)</f>
        <v>0</v>
      </c>
      <c r="I3">
        <f t="shared" ref="I3:I66" si="1">_xlfn.NORM.DIST(F3,$D$12,$D$13,FALSE)</f>
        <v>4.1345426002904564E-157</v>
      </c>
    </row>
    <row r="4" spans="1:9" x14ac:dyDescent="0.35">
      <c r="A4">
        <v>260</v>
      </c>
      <c r="C4" t="s">
        <v>5</v>
      </c>
      <c r="D4">
        <f>MIN(A2:A501)</f>
        <v>244</v>
      </c>
      <c r="F4">
        <v>148</v>
      </c>
      <c r="G4">
        <v>0</v>
      </c>
      <c r="H4">
        <f t="shared" si="0"/>
        <v>0</v>
      </c>
      <c r="I4">
        <f t="shared" si="1"/>
        <v>3.2151416851784235E-154</v>
      </c>
    </row>
    <row r="5" spans="1:9" x14ac:dyDescent="0.35">
      <c r="A5">
        <v>250</v>
      </c>
      <c r="C5" t="s">
        <v>6</v>
      </c>
      <c r="D5">
        <f>MAX(A2:A501)</f>
        <v>264</v>
      </c>
      <c r="F5">
        <v>149</v>
      </c>
      <c r="G5">
        <v>0</v>
      </c>
      <c r="H5">
        <f t="shared" si="0"/>
        <v>0</v>
      </c>
      <c r="I5">
        <f t="shared" si="1"/>
        <v>2.3487097804216949E-151</v>
      </c>
    </row>
    <row r="6" spans="1:9" x14ac:dyDescent="0.35">
      <c r="A6">
        <v>255</v>
      </c>
      <c r="C6" t="s">
        <v>7</v>
      </c>
      <c r="D6">
        <f>COUNT(A2:A501)</f>
        <v>40</v>
      </c>
      <c r="F6">
        <v>150</v>
      </c>
      <c r="G6">
        <v>0</v>
      </c>
      <c r="H6">
        <f t="shared" si="0"/>
        <v>0</v>
      </c>
      <c r="I6">
        <f t="shared" si="1"/>
        <v>1.6118149928494629E-148</v>
      </c>
    </row>
    <row r="7" spans="1:9" x14ac:dyDescent="0.35">
      <c r="A7">
        <v>251</v>
      </c>
      <c r="C7" t="s">
        <v>8</v>
      </c>
      <c r="D7">
        <f>D5-D4+1</f>
        <v>21</v>
      </c>
      <c r="F7">
        <v>151</v>
      </c>
      <c r="G7">
        <v>0</v>
      </c>
      <c r="H7">
        <f t="shared" si="0"/>
        <v>0</v>
      </c>
      <c r="I7">
        <f t="shared" si="1"/>
        <v>1.0391006608008888E-145</v>
      </c>
    </row>
    <row r="8" spans="1:9" x14ac:dyDescent="0.35">
      <c r="A8">
        <v>256</v>
      </c>
      <c r="C8" t="s">
        <v>21</v>
      </c>
      <c r="D8">
        <f>AVERAGE(A2:A501)</f>
        <v>254.57499999999999</v>
      </c>
      <c r="F8">
        <v>152</v>
      </c>
      <c r="G8">
        <v>0</v>
      </c>
      <c r="H8">
        <f t="shared" si="0"/>
        <v>0</v>
      </c>
      <c r="I8">
        <f t="shared" si="1"/>
        <v>6.292984262983512E-143</v>
      </c>
    </row>
    <row r="9" spans="1:9" x14ac:dyDescent="0.35">
      <c r="A9">
        <v>252</v>
      </c>
      <c r="C9" t="s">
        <v>22</v>
      </c>
      <c r="D9">
        <f>_xlfn.STDEV.P(A2:A101)</f>
        <v>4.1345344357013163</v>
      </c>
      <c r="F9">
        <v>153</v>
      </c>
      <c r="G9">
        <v>0</v>
      </c>
      <c r="H9">
        <f t="shared" si="0"/>
        <v>0</v>
      </c>
      <c r="I9">
        <f t="shared" si="1"/>
        <v>3.5802410295701184E-140</v>
      </c>
    </row>
    <row r="10" spans="1:9" x14ac:dyDescent="0.35">
      <c r="A10">
        <v>256</v>
      </c>
      <c r="C10" s="3"/>
      <c r="D10" s="3"/>
      <c r="F10">
        <v>154</v>
      </c>
      <c r="G10">
        <v>0</v>
      </c>
      <c r="H10">
        <f t="shared" si="0"/>
        <v>0</v>
      </c>
      <c r="I10">
        <f t="shared" si="1"/>
        <v>1.9134824341048483E-137</v>
      </c>
    </row>
    <row r="11" spans="1:9" x14ac:dyDescent="0.35">
      <c r="A11">
        <v>250</v>
      </c>
      <c r="C11" t="s">
        <v>10</v>
      </c>
      <c r="F11">
        <v>155</v>
      </c>
      <c r="G11">
        <v>0</v>
      </c>
      <c r="H11">
        <f t="shared" si="0"/>
        <v>0</v>
      </c>
      <c r="I11">
        <f t="shared" si="1"/>
        <v>9.6071216296554736E-135</v>
      </c>
    </row>
    <row r="12" spans="1:9" x14ac:dyDescent="0.35">
      <c r="A12">
        <v>252</v>
      </c>
      <c r="C12" t="s">
        <v>21</v>
      </c>
      <c r="D12">
        <v>254</v>
      </c>
      <c r="F12">
        <v>156</v>
      </c>
      <c r="G12">
        <v>0</v>
      </c>
      <c r="H12">
        <f t="shared" si="0"/>
        <v>0</v>
      </c>
      <c r="I12">
        <f t="shared" si="1"/>
        <v>4.5312569838788125E-132</v>
      </c>
    </row>
    <row r="13" spans="1:9" x14ac:dyDescent="0.35">
      <c r="A13">
        <v>258</v>
      </c>
      <c r="C13" t="s">
        <v>22</v>
      </c>
      <c r="D13">
        <v>4</v>
      </c>
      <c r="F13">
        <v>157</v>
      </c>
      <c r="G13">
        <v>0</v>
      </c>
      <c r="H13">
        <f t="shared" si="0"/>
        <v>0</v>
      </c>
      <c r="I13">
        <f t="shared" si="1"/>
        <v>2.0077086604934983E-129</v>
      </c>
    </row>
    <row r="14" spans="1:9" x14ac:dyDescent="0.35">
      <c r="A14">
        <v>256</v>
      </c>
      <c r="C14" s="4" t="s">
        <v>23</v>
      </c>
      <c r="D14">
        <f>D13*D13</f>
        <v>16</v>
      </c>
      <c r="F14">
        <v>158</v>
      </c>
      <c r="G14">
        <v>0</v>
      </c>
      <c r="H14">
        <f t="shared" si="0"/>
        <v>0</v>
      </c>
      <c r="I14">
        <f t="shared" si="1"/>
        <v>8.3567861044861444E-127</v>
      </c>
    </row>
    <row r="15" spans="1:9" x14ac:dyDescent="0.35">
      <c r="A15">
        <v>254</v>
      </c>
      <c r="F15">
        <v>159</v>
      </c>
      <c r="G15">
        <v>0</v>
      </c>
      <c r="H15">
        <f t="shared" si="0"/>
        <v>0</v>
      </c>
      <c r="I15">
        <f t="shared" si="1"/>
        <v>3.2676420426874703E-124</v>
      </c>
    </row>
    <row r="16" spans="1:9" x14ac:dyDescent="0.35">
      <c r="A16">
        <v>255</v>
      </c>
      <c r="F16">
        <v>160</v>
      </c>
      <c r="G16">
        <v>0</v>
      </c>
      <c r="H16">
        <f t="shared" si="0"/>
        <v>0</v>
      </c>
      <c r="I16">
        <f t="shared" si="1"/>
        <v>1.2002901964767204E-121</v>
      </c>
    </row>
    <row r="17" spans="1:9" x14ac:dyDescent="0.35">
      <c r="A17">
        <v>255</v>
      </c>
      <c r="C17" s="5" t="s">
        <v>24</v>
      </c>
      <c r="D17" s="6"/>
      <c r="F17">
        <v>161</v>
      </c>
      <c r="G17">
        <v>0</v>
      </c>
      <c r="H17">
        <f t="shared" si="0"/>
        <v>0</v>
      </c>
      <c r="I17">
        <f t="shared" si="1"/>
        <v>4.1418525846743419E-119</v>
      </c>
    </row>
    <row r="18" spans="1:9" x14ac:dyDescent="0.35">
      <c r="A18">
        <v>257</v>
      </c>
      <c r="C18" s="6" t="s">
        <v>25</v>
      </c>
      <c r="D18" s="7">
        <v>0.6</v>
      </c>
      <c r="F18">
        <v>162</v>
      </c>
      <c r="G18">
        <v>0</v>
      </c>
      <c r="H18">
        <f t="shared" si="0"/>
        <v>0</v>
      </c>
      <c r="I18">
        <f t="shared" si="1"/>
        <v>1.3426400912551479E-116</v>
      </c>
    </row>
    <row r="19" spans="1:9" x14ac:dyDescent="0.35">
      <c r="A19">
        <v>254</v>
      </c>
      <c r="C19" s="6" t="s">
        <v>26</v>
      </c>
      <c r="D19" s="7">
        <v>0.4</v>
      </c>
      <c r="F19">
        <v>163</v>
      </c>
      <c r="G19">
        <v>0</v>
      </c>
      <c r="H19">
        <f t="shared" si="0"/>
        <v>0</v>
      </c>
      <c r="I19">
        <f t="shared" si="1"/>
        <v>4.0886617130903891E-114</v>
      </c>
    </row>
    <row r="20" spans="1:9" x14ac:dyDescent="0.35">
      <c r="A20">
        <v>261</v>
      </c>
      <c r="F20">
        <v>164</v>
      </c>
      <c r="G20">
        <v>0</v>
      </c>
      <c r="H20">
        <f t="shared" si="0"/>
        <v>0</v>
      </c>
      <c r="I20">
        <f t="shared" si="1"/>
        <v>1.1696592043125117E-111</v>
      </c>
    </row>
    <row r="21" spans="1:9" x14ac:dyDescent="0.35">
      <c r="A21">
        <v>257</v>
      </c>
      <c r="F21">
        <v>165</v>
      </c>
      <c r="G21">
        <v>0</v>
      </c>
      <c r="H21">
        <f t="shared" si="0"/>
        <v>0</v>
      </c>
      <c r="I21">
        <f t="shared" si="1"/>
        <v>3.1433598444729904E-109</v>
      </c>
    </row>
    <row r="22" spans="1:9" x14ac:dyDescent="0.35">
      <c r="A22">
        <v>260</v>
      </c>
      <c r="F22">
        <v>166</v>
      </c>
      <c r="G22">
        <v>0</v>
      </c>
      <c r="H22">
        <f t="shared" si="0"/>
        <v>0</v>
      </c>
      <c r="I22">
        <f t="shared" si="1"/>
        <v>7.9357038820631555E-107</v>
      </c>
    </row>
    <row r="23" spans="1:9" x14ac:dyDescent="0.35">
      <c r="A23">
        <v>252</v>
      </c>
      <c r="F23">
        <v>167</v>
      </c>
      <c r="G23">
        <v>0</v>
      </c>
      <c r="H23">
        <f t="shared" si="0"/>
        <v>0</v>
      </c>
      <c r="I23">
        <f t="shared" si="1"/>
        <v>1.88205972789838E-104</v>
      </c>
    </row>
    <row r="24" spans="1:9" x14ac:dyDescent="0.35">
      <c r="A24">
        <v>257</v>
      </c>
      <c r="F24">
        <v>168</v>
      </c>
      <c r="G24">
        <v>0</v>
      </c>
      <c r="H24">
        <f t="shared" si="0"/>
        <v>0</v>
      </c>
      <c r="I24">
        <f t="shared" si="1"/>
        <v>4.1931263071359795E-102</v>
      </c>
    </row>
    <row r="25" spans="1:9" x14ac:dyDescent="0.35">
      <c r="A25">
        <v>250</v>
      </c>
      <c r="F25">
        <v>169</v>
      </c>
      <c r="G25">
        <v>0</v>
      </c>
      <c r="H25">
        <f t="shared" si="0"/>
        <v>0</v>
      </c>
      <c r="I25">
        <f t="shared" si="1"/>
        <v>8.7760498663133704E-100</v>
      </c>
    </row>
    <row r="26" spans="1:9" x14ac:dyDescent="0.35">
      <c r="A26">
        <v>252</v>
      </c>
      <c r="F26">
        <v>170</v>
      </c>
      <c r="G26">
        <v>0</v>
      </c>
      <c r="H26">
        <f t="shared" si="0"/>
        <v>0</v>
      </c>
      <c r="I26">
        <f t="shared" si="1"/>
        <v>1.7255073550318049E-97</v>
      </c>
    </row>
    <row r="27" spans="1:9" x14ac:dyDescent="0.35">
      <c r="A27">
        <v>261</v>
      </c>
      <c r="F27">
        <v>171</v>
      </c>
      <c r="G27">
        <v>0</v>
      </c>
      <c r="H27">
        <f t="shared" si="0"/>
        <v>0</v>
      </c>
      <c r="I27">
        <f t="shared" si="1"/>
        <v>3.1870666238942513E-95</v>
      </c>
    </row>
    <row r="28" spans="1:9" x14ac:dyDescent="0.35">
      <c r="A28">
        <v>264</v>
      </c>
      <c r="F28">
        <v>172</v>
      </c>
      <c r="G28">
        <v>0</v>
      </c>
      <c r="H28">
        <f t="shared" si="0"/>
        <v>0</v>
      </c>
      <c r="I28">
        <f t="shared" si="1"/>
        <v>5.5299609505264259E-93</v>
      </c>
    </row>
    <row r="29" spans="1:9" x14ac:dyDescent="0.35">
      <c r="A29">
        <v>255</v>
      </c>
      <c r="F29">
        <v>173</v>
      </c>
      <c r="G29">
        <v>0</v>
      </c>
      <c r="H29">
        <f t="shared" si="0"/>
        <v>0</v>
      </c>
      <c r="I29">
        <f t="shared" si="1"/>
        <v>9.0138345393189628E-91</v>
      </c>
    </row>
    <row r="30" spans="1:9" x14ac:dyDescent="0.35">
      <c r="A30">
        <v>254</v>
      </c>
      <c r="F30">
        <v>174</v>
      </c>
      <c r="G30">
        <v>0</v>
      </c>
      <c r="H30">
        <f t="shared" si="0"/>
        <v>0</v>
      </c>
      <c r="I30">
        <f t="shared" si="1"/>
        <v>1.3802370905399409E-88</v>
      </c>
    </row>
    <row r="31" spans="1:9" x14ac:dyDescent="0.35">
      <c r="A31">
        <v>252</v>
      </c>
      <c r="F31">
        <v>175</v>
      </c>
      <c r="G31">
        <v>0</v>
      </c>
      <c r="H31">
        <f t="shared" si="0"/>
        <v>0</v>
      </c>
      <c r="I31">
        <f t="shared" si="1"/>
        <v>1.9854291816035647E-86</v>
      </c>
    </row>
    <row r="32" spans="1:9" x14ac:dyDescent="0.35">
      <c r="A32">
        <v>257</v>
      </c>
      <c r="F32">
        <v>176</v>
      </c>
      <c r="G32">
        <v>0</v>
      </c>
      <c r="H32">
        <f t="shared" si="0"/>
        <v>0</v>
      </c>
      <c r="I32">
        <f t="shared" si="1"/>
        <v>2.682944585170663E-84</v>
      </c>
    </row>
    <row r="33" spans="1:9" x14ac:dyDescent="0.35">
      <c r="A33">
        <v>251</v>
      </c>
      <c r="F33">
        <v>177</v>
      </c>
      <c r="G33">
        <v>0</v>
      </c>
      <c r="H33">
        <f t="shared" si="0"/>
        <v>0</v>
      </c>
      <c r="I33">
        <f t="shared" si="1"/>
        <v>3.4058506465870896E-82</v>
      </c>
    </row>
    <row r="34" spans="1:9" x14ac:dyDescent="0.35">
      <c r="A34">
        <v>257</v>
      </c>
      <c r="F34">
        <v>178</v>
      </c>
      <c r="G34">
        <v>0</v>
      </c>
      <c r="H34">
        <f t="shared" si="0"/>
        <v>0</v>
      </c>
      <c r="I34">
        <f t="shared" si="1"/>
        <v>4.0615900919340203E-80</v>
      </c>
    </row>
    <row r="35" spans="1:9" x14ac:dyDescent="0.35">
      <c r="A35">
        <v>249</v>
      </c>
      <c r="F35">
        <v>179</v>
      </c>
      <c r="G35">
        <v>0</v>
      </c>
      <c r="H35">
        <f t="shared" si="0"/>
        <v>0</v>
      </c>
      <c r="I35">
        <f t="shared" si="1"/>
        <v>4.5501234261030773E-78</v>
      </c>
    </row>
    <row r="36" spans="1:9" x14ac:dyDescent="0.35">
      <c r="A36">
        <v>244</v>
      </c>
      <c r="F36">
        <v>180</v>
      </c>
      <c r="G36">
        <v>0</v>
      </c>
      <c r="H36">
        <f t="shared" si="0"/>
        <v>0</v>
      </c>
      <c r="I36">
        <f t="shared" si="1"/>
        <v>4.7885812291798387E-76</v>
      </c>
    </row>
    <row r="37" spans="1:9" x14ac:dyDescent="0.35">
      <c r="A37">
        <v>252</v>
      </c>
      <c r="F37">
        <v>181</v>
      </c>
      <c r="G37">
        <v>0</v>
      </c>
      <c r="H37">
        <f t="shared" si="0"/>
        <v>0</v>
      </c>
      <c r="I37">
        <f t="shared" si="1"/>
        <v>4.7342058205351898E-74</v>
      </c>
    </row>
    <row r="38" spans="1:9" x14ac:dyDescent="0.35">
      <c r="A38">
        <v>254</v>
      </c>
      <c r="F38">
        <v>182</v>
      </c>
      <c r="G38">
        <v>0</v>
      </c>
      <c r="H38">
        <f t="shared" si="0"/>
        <v>0</v>
      </c>
      <c r="I38">
        <f t="shared" si="1"/>
        <v>4.3968738564877599E-72</v>
      </c>
    </row>
    <row r="39" spans="1:9" x14ac:dyDescent="0.35">
      <c r="A39">
        <v>263</v>
      </c>
      <c r="F39">
        <v>183</v>
      </c>
      <c r="G39">
        <v>0</v>
      </c>
      <c r="H39">
        <f t="shared" si="0"/>
        <v>0</v>
      </c>
      <c r="I39">
        <f t="shared" si="1"/>
        <v>3.8361667094212532E-70</v>
      </c>
    </row>
    <row r="40" spans="1:9" x14ac:dyDescent="0.35">
      <c r="A40">
        <v>251</v>
      </c>
      <c r="F40">
        <v>184</v>
      </c>
      <c r="G40">
        <v>0</v>
      </c>
      <c r="H40">
        <f t="shared" si="0"/>
        <v>0</v>
      </c>
      <c r="I40">
        <f t="shared" si="1"/>
        <v>3.1441809571954839E-68</v>
      </c>
    </row>
    <row r="41" spans="1:9" x14ac:dyDescent="0.35">
      <c r="A41">
        <v>252</v>
      </c>
      <c r="F41">
        <v>185</v>
      </c>
      <c r="G41">
        <v>0</v>
      </c>
      <c r="H41">
        <f t="shared" si="0"/>
        <v>0</v>
      </c>
      <c r="I41">
        <f t="shared" si="1"/>
        <v>2.4208851633791706E-66</v>
      </c>
    </row>
    <row r="42" spans="1:9" x14ac:dyDescent="0.35">
      <c r="F42">
        <v>186</v>
      </c>
      <c r="G42">
        <v>0</v>
      </c>
      <c r="H42">
        <f t="shared" si="0"/>
        <v>0</v>
      </c>
      <c r="I42">
        <f t="shared" si="1"/>
        <v>1.7510455335796456E-64</v>
      </c>
    </row>
    <row r="43" spans="1:9" x14ac:dyDescent="0.35">
      <c r="F43">
        <v>187</v>
      </c>
      <c r="G43">
        <v>0</v>
      </c>
      <c r="H43">
        <f t="shared" si="0"/>
        <v>0</v>
      </c>
      <c r="I43">
        <f t="shared" si="1"/>
        <v>1.1898090966918427E-62</v>
      </c>
    </row>
    <row r="44" spans="1:9" x14ac:dyDescent="0.35">
      <c r="F44">
        <v>188</v>
      </c>
      <c r="G44">
        <v>0</v>
      </c>
      <c r="H44">
        <f t="shared" si="0"/>
        <v>0</v>
      </c>
      <c r="I44">
        <f t="shared" si="1"/>
        <v>7.5947542469748079E-61</v>
      </c>
    </row>
    <row r="45" spans="1:9" x14ac:dyDescent="0.35">
      <c r="F45">
        <v>189</v>
      </c>
      <c r="G45">
        <v>0</v>
      </c>
      <c r="H45">
        <f t="shared" si="0"/>
        <v>0</v>
      </c>
      <c r="I45">
        <f t="shared" si="1"/>
        <v>4.5541440210817873E-59</v>
      </c>
    </row>
    <row r="46" spans="1:9" x14ac:dyDescent="0.35">
      <c r="F46">
        <v>190</v>
      </c>
      <c r="G46">
        <v>0</v>
      </c>
      <c r="H46">
        <f t="shared" si="0"/>
        <v>0</v>
      </c>
      <c r="I46">
        <f t="shared" si="1"/>
        <v>2.565407681979759E-57</v>
      </c>
    </row>
    <row r="47" spans="1:9" x14ac:dyDescent="0.35">
      <c r="F47">
        <v>191</v>
      </c>
      <c r="G47">
        <v>0</v>
      </c>
      <c r="H47">
        <f t="shared" si="0"/>
        <v>0</v>
      </c>
      <c r="I47">
        <f t="shared" si="1"/>
        <v>1.3575711993782086E-55</v>
      </c>
    </row>
    <row r="48" spans="1:9" x14ac:dyDescent="0.35">
      <c r="F48">
        <v>192</v>
      </c>
      <c r="G48">
        <v>0</v>
      </c>
      <c r="H48">
        <f t="shared" si="0"/>
        <v>0</v>
      </c>
      <c r="I48">
        <f t="shared" si="1"/>
        <v>6.7487825614714692E-54</v>
      </c>
    </row>
    <row r="49" spans="6:9" x14ac:dyDescent="0.35">
      <c r="F49">
        <v>193</v>
      </c>
      <c r="G49">
        <v>0</v>
      </c>
      <c r="H49">
        <f t="shared" si="0"/>
        <v>0</v>
      </c>
      <c r="I49">
        <f t="shared" si="1"/>
        <v>3.151699847346896E-52</v>
      </c>
    </row>
    <row r="50" spans="6:9" x14ac:dyDescent="0.35">
      <c r="F50">
        <v>194</v>
      </c>
      <c r="G50">
        <v>0</v>
      </c>
      <c r="H50">
        <f t="shared" si="0"/>
        <v>0</v>
      </c>
      <c r="I50">
        <f t="shared" si="1"/>
        <v>1.3826773874611041E-50</v>
      </c>
    </row>
    <row r="51" spans="6:9" x14ac:dyDescent="0.35">
      <c r="F51">
        <v>195</v>
      </c>
      <c r="G51">
        <v>0</v>
      </c>
      <c r="H51">
        <f t="shared" si="0"/>
        <v>0</v>
      </c>
      <c r="I51">
        <f t="shared" si="1"/>
        <v>5.6984070016378879E-49</v>
      </c>
    </row>
    <row r="52" spans="6:9" x14ac:dyDescent="0.35">
      <c r="F52">
        <v>196</v>
      </c>
      <c r="G52">
        <v>0</v>
      </c>
      <c r="H52">
        <f t="shared" si="0"/>
        <v>0</v>
      </c>
      <c r="I52">
        <f t="shared" si="1"/>
        <v>2.2061887436487062E-47</v>
      </c>
    </row>
    <row r="53" spans="6:9" x14ac:dyDescent="0.35">
      <c r="F53">
        <v>197</v>
      </c>
      <c r="G53">
        <v>0</v>
      </c>
      <c r="H53">
        <f t="shared" si="0"/>
        <v>0</v>
      </c>
      <c r="I53">
        <f t="shared" si="1"/>
        <v>8.0239545260498925E-46</v>
      </c>
    </row>
    <row r="54" spans="6:9" x14ac:dyDescent="0.35">
      <c r="F54">
        <v>198</v>
      </c>
      <c r="G54">
        <v>0</v>
      </c>
      <c r="H54">
        <f t="shared" si="0"/>
        <v>0</v>
      </c>
      <c r="I54">
        <f t="shared" si="1"/>
        <v>2.7415163984724282E-44</v>
      </c>
    </row>
    <row r="55" spans="6:9" x14ac:dyDescent="0.35">
      <c r="F55">
        <v>199</v>
      </c>
      <c r="G55">
        <v>0</v>
      </c>
      <c r="H55">
        <f t="shared" si="0"/>
        <v>0</v>
      </c>
      <c r="I55">
        <f t="shared" si="1"/>
        <v>8.7993345949884189E-43</v>
      </c>
    </row>
    <row r="56" spans="6:9" x14ac:dyDescent="0.35">
      <c r="F56">
        <v>200</v>
      </c>
      <c r="G56">
        <v>0</v>
      </c>
      <c r="H56">
        <f t="shared" si="0"/>
        <v>0</v>
      </c>
      <c r="I56">
        <f t="shared" si="1"/>
        <v>2.6531720347880401E-41</v>
      </c>
    </row>
    <row r="57" spans="6:9" x14ac:dyDescent="0.35">
      <c r="F57">
        <v>201</v>
      </c>
      <c r="G57">
        <v>0</v>
      </c>
      <c r="H57">
        <f t="shared" si="0"/>
        <v>0</v>
      </c>
      <c r="I57">
        <f t="shared" si="1"/>
        <v>7.5151488152493637E-40</v>
      </c>
    </row>
    <row r="58" spans="6:9" x14ac:dyDescent="0.35">
      <c r="F58">
        <v>202</v>
      </c>
      <c r="G58">
        <v>0</v>
      </c>
      <c r="H58">
        <f t="shared" si="0"/>
        <v>0</v>
      </c>
      <c r="I58">
        <f t="shared" si="1"/>
        <v>1.9997069392517032E-38</v>
      </c>
    </row>
    <row r="59" spans="6:9" x14ac:dyDescent="0.35">
      <c r="F59">
        <v>203</v>
      </c>
      <c r="G59">
        <v>0</v>
      </c>
      <c r="H59">
        <f t="shared" si="0"/>
        <v>0</v>
      </c>
      <c r="I59">
        <f t="shared" si="1"/>
        <v>4.9986383555463633E-37</v>
      </c>
    </row>
    <row r="60" spans="6:9" x14ac:dyDescent="0.35">
      <c r="F60">
        <v>204</v>
      </c>
      <c r="G60">
        <v>0</v>
      </c>
      <c r="H60">
        <f t="shared" si="0"/>
        <v>0</v>
      </c>
      <c r="I60">
        <f t="shared" si="1"/>
        <v>1.1737988394937866E-35</v>
      </c>
    </row>
    <row r="61" spans="6:9" x14ac:dyDescent="0.35">
      <c r="F61">
        <v>205</v>
      </c>
      <c r="G61">
        <v>0</v>
      </c>
      <c r="H61">
        <f t="shared" si="0"/>
        <v>0</v>
      </c>
      <c r="I61">
        <f t="shared" si="1"/>
        <v>2.5893587740520877E-34</v>
      </c>
    </row>
    <row r="62" spans="6:9" x14ac:dyDescent="0.35">
      <c r="F62">
        <v>206</v>
      </c>
      <c r="G62">
        <v>0</v>
      </c>
      <c r="H62">
        <f t="shared" si="0"/>
        <v>0</v>
      </c>
      <c r="I62">
        <f t="shared" si="1"/>
        <v>5.3659593391576512E-33</v>
      </c>
    </row>
    <row r="63" spans="6:9" x14ac:dyDescent="0.35">
      <c r="F63">
        <v>207</v>
      </c>
      <c r="G63">
        <v>0</v>
      </c>
      <c r="H63">
        <f t="shared" si="0"/>
        <v>0</v>
      </c>
      <c r="I63">
        <f t="shared" si="1"/>
        <v>1.0446218861356616E-31</v>
      </c>
    </row>
    <row r="64" spans="6:9" x14ac:dyDescent="0.35">
      <c r="F64">
        <v>208</v>
      </c>
      <c r="G64">
        <v>0</v>
      </c>
      <c r="H64">
        <f t="shared" si="0"/>
        <v>0</v>
      </c>
      <c r="I64">
        <f t="shared" si="1"/>
        <v>1.9104138528968008E-30</v>
      </c>
    </row>
    <row r="65" spans="6:9" x14ac:dyDescent="0.35">
      <c r="F65">
        <v>209</v>
      </c>
      <c r="G65">
        <v>0</v>
      </c>
      <c r="H65">
        <f t="shared" si="0"/>
        <v>0</v>
      </c>
      <c r="I65">
        <f t="shared" si="1"/>
        <v>3.2821044015385071E-29</v>
      </c>
    </row>
    <row r="66" spans="6:9" x14ac:dyDescent="0.35">
      <c r="F66">
        <v>210</v>
      </c>
      <c r="G66">
        <v>0</v>
      </c>
      <c r="H66">
        <f t="shared" si="0"/>
        <v>0</v>
      </c>
      <c r="I66">
        <f t="shared" si="1"/>
        <v>5.2970481337733844E-28</v>
      </c>
    </row>
    <row r="67" spans="6:9" x14ac:dyDescent="0.35">
      <c r="F67">
        <v>211</v>
      </c>
      <c r="G67">
        <v>0</v>
      </c>
      <c r="H67">
        <f t="shared" ref="H67:H101" si="2">G67/MAX($D$6,$D$7)</f>
        <v>0</v>
      </c>
      <c r="I67">
        <f t="shared" ref="I67:I101" si="3">_xlfn.NORM.DIST(F67,$D$12,$D$13,FALSE)</f>
        <v>8.0310446790535997E-27</v>
      </c>
    </row>
    <row r="68" spans="6:9" x14ac:dyDescent="0.35">
      <c r="F68">
        <v>212</v>
      </c>
      <c r="G68">
        <v>0</v>
      </c>
      <c r="H68">
        <f t="shared" si="2"/>
        <v>0</v>
      </c>
      <c r="I68">
        <f t="shared" si="3"/>
        <v>1.1438438976302014E-25</v>
      </c>
    </row>
    <row r="69" spans="6:9" x14ac:dyDescent="0.35">
      <c r="F69">
        <v>213</v>
      </c>
      <c r="G69">
        <v>0</v>
      </c>
      <c r="H69">
        <f t="shared" si="2"/>
        <v>0</v>
      </c>
      <c r="I69">
        <f t="shared" si="3"/>
        <v>1.5304462163117805E-24</v>
      </c>
    </row>
    <row r="70" spans="6:9" x14ac:dyDescent="0.35">
      <c r="F70">
        <v>214</v>
      </c>
      <c r="G70">
        <v>0</v>
      </c>
      <c r="H70">
        <f t="shared" si="2"/>
        <v>0</v>
      </c>
      <c r="I70">
        <f t="shared" si="3"/>
        <v>1.923649656676605E-23</v>
      </c>
    </row>
    <row r="71" spans="6:9" x14ac:dyDescent="0.35">
      <c r="F71">
        <v>215</v>
      </c>
      <c r="G71">
        <v>0</v>
      </c>
      <c r="H71">
        <f t="shared" si="2"/>
        <v>0</v>
      </c>
      <c r="I71">
        <f t="shared" si="3"/>
        <v>2.2713835779941663E-22</v>
      </c>
    </row>
    <row r="72" spans="6:9" x14ac:dyDescent="0.35">
      <c r="F72">
        <v>216</v>
      </c>
      <c r="G72">
        <v>0</v>
      </c>
      <c r="H72">
        <f t="shared" si="2"/>
        <v>0</v>
      </c>
      <c r="I72">
        <f t="shared" si="3"/>
        <v>2.5194838485750025E-21</v>
      </c>
    </row>
    <row r="73" spans="6:9" x14ac:dyDescent="0.35">
      <c r="F73">
        <v>217</v>
      </c>
      <c r="G73">
        <v>0</v>
      </c>
      <c r="H73">
        <f t="shared" si="2"/>
        <v>0</v>
      </c>
      <c r="I73">
        <f t="shared" si="3"/>
        <v>2.6253624574925924E-20</v>
      </c>
    </row>
    <row r="74" spans="6:9" x14ac:dyDescent="0.35">
      <c r="F74">
        <v>218</v>
      </c>
      <c r="G74">
        <v>0</v>
      </c>
      <c r="H74">
        <f t="shared" si="2"/>
        <v>0</v>
      </c>
      <c r="I74">
        <f t="shared" si="3"/>
        <v>2.5699433929172291E-19</v>
      </c>
    </row>
    <row r="75" spans="6:9" x14ac:dyDescent="0.35">
      <c r="F75">
        <v>219</v>
      </c>
      <c r="G75">
        <v>0</v>
      </c>
      <c r="H75">
        <f t="shared" si="2"/>
        <v>0</v>
      </c>
      <c r="I75">
        <f t="shared" si="3"/>
        <v>2.3632759704757133E-18</v>
      </c>
    </row>
    <row r="76" spans="6:9" x14ac:dyDescent="0.35">
      <c r="F76">
        <v>220</v>
      </c>
      <c r="G76">
        <v>0</v>
      </c>
      <c r="H76">
        <f t="shared" si="2"/>
        <v>0</v>
      </c>
      <c r="I76">
        <f t="shared" si="3"/>
        <v>2.0415589079173875E-17</v>
      </c>
    </row>
    <row r="77" spans="6:9" x14ac:dyDescent="0.35">
      <c r="F77">
        <v>221</v>
      </c>
      <c r="G77">
        <v>0</v>
      </c>
      <c r="H77">
        <f t="shared" si="2"/>
        <v>0</v>
      </c>
      <c r="I77">
        <f t="shared" si="3"/>
        <v>1.6567843639921881E-16</v>
      </c>
    </row>
    <row r="78" spans="6:9" x14ac:dyDescent="0.35">
      <c r="F78">
        <v>222</v>
      </c>
      <c r="G78">
        <v>0</v>
      </c>
      <c r="H78">
        <f t="shared" si="2"/>
        <v>0</v>
      </c>
      <c r="I78">
        <f t="shared" si="3"/>
        <v>1.2630677708842232E-15</v>
      </c>
    </row>
    <row r="79" spans="6:9" x14ac:dyDescent="0.35">
      <c r="F79">
        <v>223</v>
      </c>
      <c r="G79">
        <v>0</v>
      </c>
      <c r="H79">
        <f t="shared" si="2"/>
        <v>0</v>
      </c>
      <c r="I79">
        <f t="shared" si="3"/>
        <v>9.0457361277812933E-15</v>
      </c>
    </row>
    <row r="80" spans="6:9" x14ac:dyDescent="0.35">
      <c r="F80">
        <v>224</v>
      </c>
      <c r="G80">
        <v>0</v>
      </c>
      <c r="H80">
        <f t="shared" si="2"/>
        <v>0</v>
      </c>
      <c r="I80">
        <f t="shared" si="3"/>
        <v>6.085801332572524E-14</v>
      </c>
    </row>
    <row r="81" spans="6:9" x14ac:dyDescent="0.35">
      <c r="F81">
        <v>225</v>
      </c>
      <c r="G81">
        <v>0</v>
      </c>
      <c r="H81">
        <f t="shared" si="2"/>
        <v>0</v>
      </c>
      <c r="I81">
        <f t="shared" si="3"/>
        <v>3.8463448764031875E-13</v>
      </c>
    </row>
    <row r="82" spans="6:9" x14ac:dyDescent="0.35">
      <c r="F82">
        <v>226</v>
      </c>
      <c r="G82">
        <v>0</v>
      </c>
      <c r="H82">
        <f t="shared" si="2"/>
        <v>0</v>
      </c>
      <c r="I82">
        <f t="shared" si="3"/>
        <v>2.2836801020911484E-12</v>
      </c>
    </row>
    <row r="83" spans="6:9" x14ac:dyDescent="0.35">
      <c r="F83">
        <v>227</v>
      </c>
      <c r="G83">
        <v>0</v>
      </c>
      <c r="H83">
        <f t="shared" si="2"/>
        <v>0</v>
      </c>
      <c r="I83">
        <f t="shared" si="3"/>
        <v>1.273734489710921E-11</v>
      </c>
    </row>
    <row r="84" spans="6:9" x14ac:dyDescent="0.35">
      <c r="F84">
        <v>228</v>
      </c>
      <c r="G84">
        <v>0</v>
      </c>
      <c r="H84">
        <f t="shared" si="2"/>
        <v>0</v>
      </c>
      <c r="I84">
        <f t="shared" si="3"/>
        <v>6.6738915369071298E-11</v>
      </c>
    </row>
    <row r="85" spans="6:9" x14ac:dyDescent="0.35">
      <c r="F85">
        <v>229</v>
      </c>
      <c r="G85">
        <v>0</v>
      </c>
      <c r="H85">
        <f t="shared" si="2"/>
        <v>0</v>
      </c>
      <c r="I85">
        <f t="shared" si="3"/>
        <v>3.28500454538971E-10</v>
      </c>
    </row>
    <row r="86" spans="6:9" x14ac:dyDescent="0.35">
      <c r="F86">
        <v>230</v>
      </c>
      <c r="G86">
        <v>0</v>
      </c>
      <c r="H86">
        <f t="shared" si="2"/>
        <v>0</v>
      </c>
      <c r="I86">
        <f t="shared" si="3"/>
        <v>1.5189707124558215E-9</v>
      </c>
    </row>
    <row r="87" spans="6:9" x14ac:dyDescent="0.35">
      <c r="F87">
        <v>231</v>
      </c>
      <c r="G87">
        <v>0</v>
      </c>
      <c r="H87">
        <f t="shared" si="2"/>
        <v>0</v>
      </c>
      <c r="I87">
        <f t="shared" si="3"/>
        <v>6.5981080089264338E-9</v>
      </c>
    </row>
    <row r="88" spans="6:9" x14ac:dyDescent="0.35">
      <c r="F88">
        <v>232</v>
      </c>
      <c r="G88">
        <v>0</v>
      </c>
      <c r="H88">
        <f t="shared" si="2"/>
        <v>0</v>
      </c>
      <c r="I88">
        <f t="shared" si="3"/>
        <v>2.692440010635819E-8</v>
      </c>
    </row>
    <row r="89" spans="6:9" x14ac:dyDescent="0.35">
      <c r="F89">
        <v>233</v>
      </c>
      <c r="G89">
        <v>0</v>
      </c>
      <c r="H89">
        <f t="shared" si="2"/>
        <v>0</v>
      </c>
      <c r="I89">
        <f t="shared" si="3"/>
        <v>1.0321177471574996E-7</v>
      </c>
    </row>
    <row r="90" spans="6:9" x14ac:dyDescent="0.35">
      <c r="F90">
        <v>234</v>
      </c>
      <c r="G90">
        <v>0</v>
      </c>
      <c r="H90">
        <f t="shared" si="2"/>
        <v>0</v>
      </c>
      <c r="I90">
        <f t="shared" si="3"/>
        <v>3.7167987868357442E-7</v>
      </c>
    </row>
    <row r="91" spans="6:9" x14ac:dyDescent="0.35">
      <c r="F91">
        <v>235</v>
      </c>
      <c r="G91">
        <v>0</v>
      </c>
      <c r="H91">
        <f t="shared" si="2"/>
        <v>0</v>
      </c>
      <c r="I91">
        <f t="shared" si="3"/>
        <v>1.2573768221481113E-6</v>
      </c>
    </row>
    <row r="92" spans="6:9" x14ac:dyDescent="0.35">
      <c r="F92">
        <v>236</v>
      </c>
      <c r="G92">
        <v>0</v>
      </c>
      <c r="H92">
        <f t="shared" si="2"/>
        <v>0</v>
      </c>
      <c r="I92">
        <f t="shared" si="3"/>
        <v>3.9959352767263687E-6</v>
      </c>
    </row>
    <row r="93" spans="6:9" x14ac:dyDescent="0.35">
      <c r="F93">
        <v>237</v>
      </c>
      <c r="G93">
        <v>0</v>
      </c>
      <c r="H93">
        <f t="shared" si="2"/>
        <v>0</v>
      </c>
      <c r="I93">
        <f t="shared" si="3"/>
        <v>1.1929659135301238E-5</v>
      </c>
    </row>
    <row r="94" spans="6:9" x14ac:dyDescent="0.35">
      <c r="F94">
        <v>238</v>
      </c>
      <c r="G94">
        <v>0</v>
      </c>
      <c r="H94">
        <f t="shared" si="2"/>
        <v>0</v>
      </c>
      <c r="I94">
        <f t="shared" si="3"/>
        <v>3.3457556441221342E-5</v>
      </c>
    </row>
    <row r="95" spans="6:9" x14ac:dyDescent="0.35">
      <c r="F95">
        <v>239</v>
      </c>
      <c r="G95">
        <v>0</v>
      </c>
      <c r="H95">
        <f t="shared" si="2"/>
        <v>0</v>
      </c>
      <c r="I95">
        <f t="shared" si="3"/>
        <v>8.8148920591861352E-5</v>
      </c>
    </row>
    <row r="96" spans="6:9" x14ac:dyDescent="0.35">
      <c r="F96">
        <v>240</v>
      </c>
      <c r="G96">
        <v>0</v>
      </c>
      <c r="H96">
        <f t="shared" si="2"/>
        <v>0</v>
      </c>
      <c r="I96">
        <f t="shared" si="3"/>
        <v>2.1817067376144004E-4</v>
      </c>
    </row>
    <row r="97" spans="6:9" x14ac:dyDescent="0.35">
      <c r="F97">
        <v>241</v>
      </c>
      <c r="G97">
        <v>0</v>
      </c>
      <c r="H97">
        <f t="shared" si="2"/>
        <v>0</v>
      </c>
      <c r="I97">
        <f t="shared" si="3"/>
        <v>5.0726201432494203E-4</v>
      </c>
    </row>
    <row r="98" spans="6:9" x14ac:dyDescent="0.35">
      <c r="F98">
        <v>242</v>
      </c>
      <c r="G98">
        <v>0</v>
      </c>
      <c r="H98">
        <f t="shared" si="2"/>
        <v>0</v>
      </c>
      <c r="I98">
        <f t="shared" si="3"/>
        <v>1.1079621029845019E-3</v>
      </c>
    </row>
    <row r="99" spans="6:9" x14ac:dyDescent="0.35">
      <c r="F99">
        <v>243</v>
      </c>
      <c r="G99">
        <v>0</v>
      </c>
      <c r="H99">
        <f t="shared" si="2"/>
        <v>0</v>
      </c>
      <c r="I99">
        <f t="shared" si="3"/>
        <v>2.2733906253977632E-3</v>
      </c>
    </row>
    <row r="100" spans="6:9" x14ac:dyDescent="0.35">
      <c r="F100">
        <v>244</v>
      </c>
      <c r="G100">
        <v>1</v>
      </c>
      <c r="H100">
        <f t="shared" si="2"/>
        <v>2.5000000000000001E-2</v>
      </c>
      <c r="I100">
        <f t="shared" si="3"/>
        <v>4.3820751233921351E-3</v>
      </c>
    </row>
    <row r="101" spans="6:9" x14ac:dyDescent="0.35">
      <c r="F101">
        <v>245</v>
      </c>
      <c r="G101">
        <v>0</v>
      </c>
      <c r="H101">
        <f t="shared" si="2"/>
        <v>0</v>
      </c>
      <c r="I101">
        <f t="shared" si="3"/>
        <v>7.9349129589168545E-3</v>
      </c>
    </row>
    <row r="102" spans="6:9" x14ac:dyDescent="0.35">
      <c r="F102">
        <v>246</v>
      </c>
      <c r="G102">
        <v>0</v>
      </c>
      <c r="H102">
        <f t="shared" ref="H102:H120" si="4">G102/MAX($D$6,$D$7)</f>
        <v>0</v>
      </c>
      <c r="I102">
        <f t="shared" ref="I102:I120" si="5">_xlfn.NORM.DIST(F102,$D$12,$D$13,FALSE)</f>
        <v>1.3497741628297016E-2</v>
      </c>
    </row>
    <row r="103" spans="6:9" x14ac:dyDescent="0.35">
      <c r="F103">
        <v>247</v>
      </c>
      <c r="G103">
        <v>0</v>
      </c>
      <c r="H103">
        <f t="shared" si="4"/>
        <v>0</v>
      </c>
      <c r="I103">
        <f t="shared" si="5"/>
        <v>2.1569329706627883E-2</v>
      </c>
    </row>
    <row r="104" spans="6:9" x14ac:dyDescent="0.35">
      <c r="F104">
        <v>248</v>
      </c>
      <c r="G104">
        <v>0</v>
      </c>
      <c r="H104">
        <f t="shared" si="4"/>
        <v>0</v>
      </c>
      <c r="I104">
        <f t="shared" si="5"/>
        <v>3.2379398916472936E-2</v>
      </c>
    </row>
    <row r="105" spans="6:9" x14ac:dyDescent="0.35">
      <c r="F105">
        <v>249</v>
      </c>
      <c r="G105">
        <v>2</v>
      </c>
      <c r="H105">
        <f t="shared" si="4"/>
        <v>0.05</v>
      </c>
      <c r="I105">
        <f t="shared" si="5"/>
        <v>4.5662271347255479E-2</v>
      </c>
    </row>
    <row r="106" spans="6:9" x14ac:dyDescent="0.35">
      <c r="F106">
        <v>250</v>
      </c>
      <c r="G106">
        <v>3</v>
      </c>
      <c r="H106">
        <f t="shared" si="4"/>
        <v>7.4999999999999997E-2</v>
      </c>
      <c r="I106">
        <f t="shared" si="5"/>
        <v>6.0492681129785841E-2</v>
      </c>
    </row>
    <row r="107" spans="6:9" x14ac:dyDescent="0.35">
      <c r="F107">
        <v>251</v>
      </c>
      <c r="G107">
        <v>3</v>
      </c>
      <c r="H107">
        <f t="shared" si="4"/>
        <v>7.4999999999999997E-2</v>
      </c>
      <c r="I107">
        <f t="shared" si="5"/>
        <v>7.5284358038701107E-2</v>
      </c>
    </row>
    <row r="108" spans="6:9" x14ac:dyDescent="0.35">
      <c r="F108">
        <v>252</v>
      </c>
      <c r="G108">
        <v>7</v>
      </c>
      <c r="H108">
        <f t="shared" si="4"/>
        <v>0.17499999999999999</v>
      </c>
      <c r="I108">
        <f t="shared" si="5"/>
        <v>8.8016331691074881E-2</v>
      </c>
    </row>
    <row r="109" spans="6:9" x14ac:dyDescent="0.35">
      <c r="F109">
        <v>253</v>
      </c>
      <c r="G109">
        <v>0</v>
      </c>
      <c r="H109">
        <f t="shared" si="4"/>
        <v>0</v>
      </c>
      <c r="I109">
        <f t="shared" si="5"/>
        <v>9.6667029200712309E-2</v>
      </c>
    </row>
    <row r="110" spans="6:9" x14ac:dyDescent="0.35">
      <c r="F110">
        <v>254</v>
      </c>
      <c r="G110">
        <v>4</v>
      </c>
      <c r="H110">
        <f t="shared" si="4"/>
        <v>0.1</v>
      </c>
      <c r="I110">
        <f t="shared" si="5"/>
        <v>9.9735570100358176E-2</v>
      </c>
    </row>
    <row r="111" spans="6:9" x14ac:dyDescent="0.35">
      <c r="F111">
        <v>255</v>
      </c>
      <c r="G111">
        <v>4</v>
      </c>
      <c r="H111">
        <f t="shared" si="4"/>
        <v>0.1</v>
      </c>
      <c r="I111">
        <f t="shared" si="5"/>
        <v>9.6667029200712309E-2</v>
      </c>
    </row>
    <row r="112" spans="6:9" x14ac:dyDescent="0.35">
      <c r="F112">
        <v>256</v>
      </c>
      <c r="G112">
        <v>3</v>
      </c>
      <c r="H112">
        <f t="shared" si="4"/>
        <v>7.4999999999999997E-2</v>
      </c>
      <c r="I112">
        <f t="shared" si="5"/>
        <v>8.8016331691074881E-2</v>
      </c>
    </row>
    <row r="113" spans="6:9" x14ac:dyDescent="0.35">
      <c r="F113">
        <v>257</v>
      </c>
      <c r="G113">
        <v>5</v>
      </c>
      <c r="H113">
        <f t="shared" si="4"/>
        <v>0.125</v>
      </c>
      <c r="I113">
        <f t="shared" si="5"/>
        <v>7.5284358038701107E-2</v>
      </c>
    </row>
    <row r="114" spans="6:9" x14ac:dyDescent="0.35">
      <c r="F114">
        <v>258</v>
      </c>
      <c r="G114">
        <v>2</v>
      </c>
      <c r="H114">
        <f t="shared" si="4"/>
        <v>0.05</v>
      </c>
      <c r="I114">
        <f t="shared" si="5"/>
        <v>6.0492681129785841E-2</v>
      </c>
    </row>
    <row r="115" spans="6:9" x14ac:dyDescent="0.35">
      <c r="F115">
        <v>259</v>
      </c>
      <c r="G115">
        <v>0</v>
      </c>
      <c r="H115">
        <f t="shared" si="4"/>
        <v>0</v>
      </c>
      <c r="I115">
        <f t="shared" si="5"/>
        <v>4.5662271347255479E-2</v>
      </c>
    </row>
    <row r="116" spans="6:9" x14ac:dyDescent="0.35">
      <c r="F116">
        <v>260</v>
      </c>
      <c r="G116">
        <v>2</v>
      </c>
      <c r="H116">
        <f t="shared" si="4"/>
        <v>0.05</v>
      </c>
      <c r="I116">
        <f t="shared" si="5"/>
        <v>3.2379398916472936E-2</v>
      </c>
    </row>
    <row r="117" spans="6:9" x14ac:dyDescent="0.35">
      <c r="F117">
        <v>261</v>
      </c>
      <c r="G117">
        <v>2</v>
      </c>
      <c r="H117">
        <f t="shared" si="4"/>
        <v>0.05</v>
      </c>
      <c r="I117">
        <f t="shared" si="5"/>
        <v>2.1569329706627883E-2</v>
      </c>
    </row>
    <row r="118" spans="6:9" x14ac:dyDescent="0.35">
      <c r="F118">
        <v>262</v>
      </c>
      <c r="G118">
        <v>0</v>
      </c>
      <c r="H118">
        <f t="shared" si="4"/>
        <v>0</v>
      </c>
      <c r="I118">
        <f t="shared" si="5"/>
        <v>1.3497741628297016E-2</v>
      </c>
    </row>
    <row r="119" spans="6:9" x14ac:dyDescent="0.35">
      <c r="F119">
        <v>263</v>
      </c>
      <c r="G119">
        <v>1</v>
      </c>
      <c r="H119">
        <f t="shared" si="4"/>
        <v>2.5000000000000001E-2</v>
      </c>
      <c r="I119">
        <f t="shared" si="5"/>
        <v>7.9349129589168545E-3</v>
      </c>
    </row>
    <row r="120" spans="6:9" x14ac:dyDescent="0.35">
      <c r="F120">
        <v>264</v>
      </c>
      <c r="G120">
        <v>1</v>
      </c>
      <c r="H120">
        <f t="shared" si="4"/>
        <v>2.5000000000000001E-2</v>
      </c>
      <c r="I120">
        <f t="shared" si="5"/>
        <v>4.3820751233921351E-3</v>
      </c>
    </row>
    <row r="160" spans="1:1" x14ac:dyDescent="0.35">
      <c r="A160" t="s">
        <v>18</v>
      </c>
    </row>
    <row r="161" spans="1:1" x14ac:dyDescent="0.35">
      <c r="A161" t="str">
        <f>_xlfn.TEXTJOIN(",",TRUE,A2:A159)</f>
        <v>258,249,260,250,255,251,256,252,256,250,252,258,256,254,255,255,257,254,261,257,260,252,257,250,252,261,264,255,254,252,257,251,257,249,244,252,254,263,251,252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patient arrival</vt:lpstr>
      <vt:lpstr>at nurse</vt:lpstr>
      <vt:lpstr>at doctor</vt:lpstr>
      <vt:lpstr>at doctor normal</vt:lpstr>
      <vt:lpstr>at doctor complex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stefan.kr</dc:creator>
  <cp:keywords/>
  <dc:description/>
  <cp:lastModifiedBy>Štefan Korečko</cp:lastModifiedBy>
  <cp:revision/>
  <dcterms:created xsi:type="dcterms:W3CDTF">2019-10-27T19:46:57Z</dcterms:created>
  <dcterms:modified xsi:type="dcterms:W3CDTF">2025-10-28T12:41:19Z</dcterms:modified>
  <cp:category/>
  <cp:contentStatus/>
</cp:coreProperties>
</file>