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re\Documents\praca\vycba\MaS\11Informatika2023\cpn\"/>
    </mc:Choice>
  </mc:AlternateContent>
  <xr:revisionPtr revIDLastSave="0" documentId="13_ncr:1_{1B373A76-5DD6-4D85-A318-900B5F465AFA}" xr6:coauthVersionLast="47" xr6:coauthVersionMax="47" xr10:uidLastSave="{00000000-0000-0000-0000-000000000000}"/>
  <bookViews>
    <workbookView xWindow="-110" yWindow="-110" windowWidth="19420" windowHeight="11500" tabRatio="535" firstSheet="2" activeTab="2" xr2:uid="{00000000-000D-0000-FFFF-FFFF00000000}"/>
  </bookViews>
  <sheets>
    <sheet name="customer arrival" sheetId="1" r:id="rId1"/>
    <sheet name="restocking" sheetId="3" r:id="rId2"/>
    <sheet name="customer serving" sheetId="2" r:id="rId3"/>
    <sheet name="customer serving happy" sheetId="6" r:id="rId4"/>
    <sheet name="customer serving nothappy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1" i="8" l="1"/>
  <c r="D4" i="8" s="1"/>
  <c r="A161" i="6"/>
  <c r="D8" i="6" s="1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G2" i="8" a="1"/>
  <c r="G93" i="8" s="1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G2" i="6" a="1"/>
  <c r="G89" i="6" s="1"/>
  <c r="G2" i="2" a="1"/>
  <c r="G2" i="2" s="1"/>
  <c r="G9" i="2"/>
  <c r="G15" i="2"/>
  <c r="G16" i="2"/>
  <c r="G17" i="2"/>
  <c r="G25" i="2"/>
  <c r="G31" i="2"/>
  <c r="G32" i="2"/>
  <c r="G33" i="2"/>
  <c r="G40" i="2"/>
  <c r="G41" i="2"/>
  <c r="G47" i="2"/>
  <c r="G48" i="2"/>
  <c r="G49" i="2"/>
  <c r="G56" i="2"/>
  <c r="G57" i="2"/>
  <c r="G63" i="2"/>
  <c r="G64" i="2"/>
  <c r="G65" i="2"/>
  <c r="G72" i="2"/>
  <c r="G73" i="2"/>
  <c r="G79" i="2"/>
  <c r="G80" i="2"/>
  <c r="G81" i="2"/>
  <c r="G88" i="2"/>
  <c r="G89" i="2"/>
  <c r="G95" i="2"/>
  <c r="G96" i="2"/>
  <c r="G97" i="2"/>
  <c r="D7" i="2"/>
  <c r="D7" i="3"/>
  <c r="A161" i="2"/>
  <c r="A161" i="3"/>
  <c r="A161" i="1"/>
  <c r="D14" i="8"/>
  <c r="D9" i="8"/>
  <c r="D14" i="6"/>
  <c r="D9" i="6"/>
  <c r="D6" i="6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G2" i="1" a="1"/>
  <c r="G2" i="1" s="1"/>
  <c r="G5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" i="3" a="1"/>
  <c r="G2" i="3" s="1"/>
  <c r="D9" i="2"/>
  <c r="D5" i="6" l="1"/>
  <c r="D5" i="8"/>
  <c r="D7" i="8" s="1"/>
  <c r="D8" i="8"/>
  <c r="D6" i="8"/>
  <c r="H93" i="8" s="1"/>
  <c r="G62" i="8"/>
  <c r="G94" i="8"/>
  <c r="G46" i="8"/>
  <c r="G47" i="8"/>
  <c r="G32" i="8"/>
  <c r="G96" i="8"/>
  <c r="G2" i="8"/>
  <c r="G18" i="8"/>
  <c r="G34" i="8"/>
  <c r="G50" i="8"/>
  <c r="G66" i="8"/>
  <c r="G82" i="8"/>
  <c r="G98" i="8"/>
  <c r="G55" i="8"/>
  <c r="G30" i="8"/>
  <c r="G31" i="8"/>
  <c r="G79" i="8"/>
  <c r="G64" i="8"/>
  <c r="G17" i="8"/>
  <c r="G3" i="8"/>
  <c r="G19" i="8"/>
  <c r="G35" i="8"/>
  <c r="G51" i="8"/>
  <c r="G83" i="8"/>
  <c r="G49" i="8"/>
  <c r="G97" i="8"/>
  <c r="G99" i="8"/>
  <c r="G4" i="8"/>
  <c r="G20" i="8"/>
  <c r="G36" i="8"/>
  <c r="G52" i="8"/>
  <c r="G68" i="8"/>
  <c r="G84" i="8"/>
  <c r="G100" i="8"/>
  <c r="G71" i="8"/>
  <c r="G78" i="8"/>
  <c r="G48" i="8"/>
  <c r="G33" i="8"/>
  <c r="G81" i="8"/>
  <c r="G67" i="8"/>
  <c r="G5" i="8"/>
  <c r="G21" i="8"/>
  <c r="G37" i="8"/>
  <c r="G53" i="8"/>
  <c r="G69" i="8"/>
  <c r="G85" i="8"/>
  <c r="G101" i="8"/>
  <c r="G14" i="8"/>
  <c r="G15" i="8"/>
  <c r="G63" i="8"/>
  <c r="G95" i="8"/>
  <c r="G16" i="8"/>
  <c r="G80" i="8"/>
  <c r="G65" i="8"/>
  <c r="G6" i="8"/>
  <c r="G22" i="8"/>
  <c r="G38" i="8"/>
  <c r="G54" i="8"/>
  <c r="G70" i="8"/>
  <c r="G86" i="8"/>
  <c r="G25" i="8"/>
  <c r="G41" i="8"/>
  <c r="G57" i="8"/>
  <c r="H57" i="8" s="1"/>
  <c r="G10" i="8"/>
  <c r="G26" i="8"/>
  <c r="G42" i="8"/>
  <c r="G58" i="8"/>
  <c r="G74" i="8"/>
  <c r="G90" i="8"/>
  <c r="G11" i="8"/>
  <c r="G27" i="8"/>
  <c r="G43" i="8"/>
  <c r="G59" i="8"/>
  <c r="G75" i="8"/>
  <c r="G91" i="8"/>
  <c r="G7" i="8"/>
  <c r="G23" i="8"/>
  <c r="G39" i="8"/>
  <c r="G87" i="8"/>
  <c r="G8" i="8"/>
  <c r="G24" i="8"/>
  <c r="G40" i="8"/>
  <c r="G56" i="8"/>
  <c r="G72" i="8"/>
  <c r="G88" i="8"/>
  <c r="G9" i="8"/>
  <c r="G73" i="8"/>
  <c r="G89" i="8"/>
  <c r="G12" i="8"/>
  <c r="G28" i="8"/>
  <c r="G44" i="8"/>
  <c r="G60" i="8"/>
  <c r="G76" i="8"/>
  <c r="G92" i="8"/>
  <c r="G13" i="8"/>
  <c r="G29" i="8"/>
  <c r="G45" i="8"/>
  <c r="G61" i="8"/>
  <c r="G77" i="8"/>
  <c r="G9" i="6"/>
  <c r="G10" i="6"/>
  <c r="G26" i="6"/>
  <c r="G42" i="6"/>
  <c r="G58" i="6"/>
  <c r="G74" i="6"/>
  <c r="G90" i="6"/>
  <c r="G11" i="6"/>
  <c r="G27" i="6"/>
  <c r="G43" i="6"/>
  <c r="G59" i="6"/>
  <c r="G75" i="6"/>
  <c r="G91" i="6"/>
  <c r="G12" i="6"/>
  <c r="G28" i="6"/>
  <c r="G44" i="6"/>
  <c r="G60" i="6"/>
  <c r="G76" i="6"/>
  <c r="G92" i="6"/>
  <c r="G13" i="6"/>
  <c r="G29" i="6"/>
  <c r="G45" i="6"/>
  <c r="G61" i="6"/>
  <c r="G77" i="6"/>
  <c r="G93" i="6"/>
  <c r="G14" i="6"/>
  <c r="G30" i="6"/>
  <c r="G46" i="6"/>
  <c r="G62" i="6"/>
  <c r="G78" i="6"/>
  <c r="G94" i="6"/>
  <c r="G15" i="6"/>
  <c r="G47" i="6"/>
  <c r="G79" i="6"/>
  <c r="G16" i="6"/>
  <c r="G48" i="6"/>
  <c r="G64" i="6"/>
  <c r="G96" i="6"/>
  <c r="G33" i="6"/>
  <c r="G65" i="6"/>
  <c r="G97" i="6"/>
  <c r="G18" i="6"/>
  <c r="G50" i="6"/>
  <c r="G82" i="6"/>
  <c r="G3" i="6"/>
  <c r="G19" i="6"/>
  <c r="G51" i="6"/>
  <c r="G67" i="6"/>
  <c r="G83" i="6"/>
  <c r="G99" i="6"/>
  <c r="G4" i="6"/>
  <c r="G20" i="6"/>
  <c r="G36" i="6"/>
  <c r="G52" i="6"/>
  <c r="G68" i="6"/>
  <c r="G84" i="6"/>
  <c r="G100" i="6"/>
  <c r="G17" i="6"/>
  <c r="G81" i="6"/>
  <c r="G34" i="6"/>
  <c r="G35" i="6"/>
  <c r="G5" i="6"/>
  <c r="G21" i="6"/>
  <c r="G37" i="6"/>
  <c r="G53" i="6"/>
  <c r="G69" i="6"/>
  <c r="G85" i="6"/>
  <c r="G101" i="6"/>
  <c r="G31" i="6"/>
  <c r="G63" i="6"/>
  <c r="G95" i="6"/>
  <c r="G32" i="6"/>
  <c r="G80" i="6"/>
  <c r="G49" i="6"/>
  <c r="G2" i="6"/>
  <c r="G66" i="6"/>
  <c r="G98" i="6"/>
  <c r="G6" i="6"/>
  <c r="G22" i="6"/>
  <c r="G38" i="6"/>
  <c r="G54" i="6"/>
  <c r="G70" i="6"/>
  <c r="G86" i="6"/>
  <c r="G7" i="6"/>
  <c r="G23" i="6"/>
  <c r="G39" i="6"/>
  <c r="G55" i="6"/>
  <c r="G71" i="6"/>
  <c r="G87" i="6"/>
  <c r="G8" i="6"/>
  <c r="G24" i="6"/>
  <c r="G40" i="6"/>
  <c r="G56" i="6"/>
  <c r="G72" i="6"/>
  <c r="G88" i="6"/>
  <c r="G25" i="6"/>
  <c r="G41" i="6"/>
  <c r="G57" i="6"/>
  <c r="G73" i="6"/>
  <c r="G94" i="2"/>
  <c r="G62" i="2"/>
  <c r="G14" i="2"/>
  <c r="G46" i="2"/>
  <c r="G93" i="2"/>
  <c r="G61" i="2"/>
  <c r="G13" i="2"/>
  <c r="G92" i="2"/>
  <c r="G76" i="2"/>
  <c r="G60" i="2"/>
  <c r="G44" i="2"/>
  <c r="G28" i="2"/>
  <c r="G12" i="2"/>
  <c r="G30" i="2"/>
  <c r="G77" i="2"/>
  <c r="G29" i="2"/>
  <c r="G91" i="2"/>
  <c r="G75" i="2"/>
  <c r="G59" i="2"/>
  <c r="G43" i="2"/>
  <c r="G11" i="2"/>
  <c r="G78" i="2"/>
  <c r="G45" i="2"/>
  <c r="G27" i="2"/>
  <c r="G90" i="2"/>
  <c r="G74" i="2"/>
  <c r="G58" i="2"/>
  <c r="G42" i="2"/>
  <c r="G26" i="2"/>
  <c r="G10" i="2"/>
  <c r="G8" i="2"/>
  <c r="G87" i="2"/>
  <c r="G71" i="2"/>
  <c r="G55" i="2"/>
  <c r="G39" i="2"/>
  <c r="G7" i="2"/>
  <c r="G6" i="2"/>
  <c r="G85" i="2"/>
  <c r="G53" i="2"/>
  <c r="G21" i="2"/>
  <c r="G100" i="2"/>
  <c r="G68" i="2"/>
  <c r="G52" i="2"/>
  <c r="G36" i="2"/>
  <c r="G4" i="2"/>
  <c r="G99" i="2"/>
  <c r="G83" i="2"/>
  <c r="G67" i="2"/>
  <c r="G51" i="2"/>
  <c r="G35" i="2"/>
  <c r="G19" i="2"/>
  <c r="G3" i="2"/>
  <c r="G24" i="2"/>
  <c r="G23" i="2"/>
  <c r="G86" i="2"/>
  <c r="G70" i="2"/>
  <c r="G54" i="2"/>
  <c r="G38" i="2"/>
  <c r="G22" i="2"/>
  <c r="G101" i="2"/>
  <c r="G69" i="2"/>
  <c r="G37" i="2"/>
  <c r="G5" i="2"/>
  <c r="G84" i="2"/>
  <c r="G20" i="2"/>
  <c r="G98" i="2"/>
  <c r="G82" i="2"/>
  <c r="G66" i="2"/>
  <c r="G50" i="2"/>
  <c r="G34" i="2"/>
  <c r="G18" i="2"/>
  <c r="D4" i="6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129" i="3"/>
  <c r="G121" i="3"/>
  <c r="G113" i="3"/>
  <c r="G105" i="3"/>
  <c r="G97" i="3"/>
  <c r="G89" i="3"/>
  <c r="G81" i="3"/>
  <c r="G73" i="3"/>
  <c r="G65" i="3"/>
  <c r="G57" i="3"/>
  <c r="G49" i="3"/>
  <c r="G41" i="3"/>
  <c r="G33" i="3"/>
  <c r="G25" i="3"/>
  <c r="G17" i="3"/>
  <c r="G9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6" i="3"/>
  <c r="G8" i="3"/>
  <c r="G111" i="3"/>
  <c r="G87" i="3"/>
  <c r="G71" i="3"/>
  <c r="G47" i="3"/>
  <c r="G31" i="3"/>
  <c r="G15" i="3"/>
  <c r="G118" i="3"/>
  <c r="G110" i="3"/>
  <c r="G94" i="3"/>
  <c r="G78" i="3"/>
  <c r="G62" i="3"/>
  <c r="G46" i="3"/>
  <c r="G22" i="3"/>
  <c r="G14" i="3"/>
  <c r="G125" i="3"/>
  <c r="G109" i="3"/>
  <c r="G93" i="3"/>
  <c r="G77" i="3"/>
  <c r="G61" i="3"/>
  <c r="G45" i="3"/>
  <c r="G29" i="3"/>
  <c r="G5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G4" i="3"/>
  <c r="G119" i="3"/>
  <c r="G95" i="3"/>
  <c r="G63" i="3"/>
  <c r="G39" i="3"/>
  <c r="G7" i="3"/>
  <c r="G126" i="3"/>
  <c r="G102" i="3"/>
  <c r="G86" i="3"/>
  <c r="G70" i="3"/>
  <c r="G54" i="3"/>
  <c r="G38" i="3"/>
  <c r="G30" i="3"/>
  <c r="G6" i="3"/>
  <c r="G117" i="3"/>
  <c r="G101" i="3"/>
  <c r="G85" i="3"/>
  <c r="G69" i="3"/>
  <c r="G53" i="3"/>
  <c r="G37" i="3"/>
  <c r="G21" i="3"/>
  <c r="G13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27" i="3"/>
  <c r="G19" i="3"/>
  <c r="G11" i="3"/>
  <c r="G3" i="3"/>
  <c r="G127" i="3"/>
  <c r="G103" i="3"/>
  <c r="G79" i="3"/>
  <c r="G55" i="3"/>
  <c r="G23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18" i="3"/>
  <c r="G10" i="3"/>
  <c r="D7" i="6" l="1"/>
  <c r="H89" i="6" s="1"/>
  <c r="H60" i="8"/>
  <c r="H7" i="8"/>
  <c r="H86" i="8"/>
  <c r="H53" i="8"/>
  <c r="H4" i="8"/>
  <c r="H82" i="8"/>
  <c r="H66" i="8"/>
  <c r="H87" i="8"/>
  <c r="H30" i="8"/>
  <c r="H92" i="8"/>
  <c r="H85" i="8"/>
  <c r="H20" i="8"/>
  <c r="H75" i="8"/>
  <c r="H89" i="8"/>
  <c r="H101" i="8"/>
  <c r="H55" i="8"/>
  <c r="H25" i="8"/>
  <c r="H37" i="8"/>
  <c r="H97" i="8"/>
  <c r="H49" i="8"/>
  <c r="H18" i="8"/>
  <c r="H6" i="8"/>
  <c r="H2" i="8"/>
  <c r="H9" i="8"/>
  <c r="H11" i="8"/>
  <c r="H65" i="8"/>
  <c r="H33" i="8"/>
  <c r="H35" i="8"/>
  <c r="H96" i="8"/>
  <c r="H99" i="8"/>
  <c r="H21" i="8"/>
  <c r="H38" i="8"/>
  <c r="H22" i="8"/>
  <c r="H73" i="8"/>
  <c r="H81" i="8"/>
  <c r="H51" i="8"/>
  <c r="H88" i="8"/>
  <c r="H90" i="8"/>
  <c r="H80" i="8"/>
  <c r="H48" i="8"/>
  <c r="H19" i="8"/>
  <c r="H32" i="8"/>
  <c r="H13" i="8"/>
  <c r="H52" i="8"/>
  <c r="H41" i="8"/>
  <c r="H76" i="8"/>
  <c r="H91" i="8"/>
  <c r="H28" i="8"/>
  <c r="H59" i="8"/>
  <c r="H67" i="8"/>
  <c r="H72" i="8"/>
  <c r="H74" i="8"/>
  <c r="H16" i="8"/>
  <c r="H78" i="8"/>
  <c r="H3" i="8"/>
  <c r="H47" i="8"/>
  <c r="H23" i="8"/>
  <c r="H70" i="8"/>
  <c r="H50" i="8"/>
  <c r="H5" i="8"/>
  <c r="H83" i="8"/>
  <c r="H77" i="8"/>
  <c r="H56" i="8"/>
  <c r="H58" i="8"/>
  <c r="H95" i="8"/>
  <c r="H71" i="8"/>
  <c r="H17" i="8"/>
  <c r="H46" i="8"/>
  <c r="H39" i="8"/>
  <c r="H36" i="8"/>
  <c r="H98" i="8"/>
  <c r="H44" i="8"/>
  <c r="H54" i="8"/>
  <c r="H12" i="8"/>
  <c r="H43" i="8"/>
  <c r="H27" i="8"/>
  <c r="H61" i="8"/>
  <c r="H40" i="8"/>
  <c r="H42" i="8"/>
  <c r="H63" i="8"/>
  <c r="H100" i="8"/>
  <c r="H64" i="8"/>
  <c r="H94" i="8"/>
  <c r="H69" i="8"/>
  <c r="H34" i="8"/>
  <c r="H45" i="8"/>
  <c r="H24" i="8"/>
  <c r="H26" i="8"/>
  <c r="H15" i="8"/>
  <c r="H84" i="8"/>
  <c r="H79" i="8"/>
  <c r="H62" i="8"/>
  <c r="H29" i="8"/>
  <c r="H8" i="8"/>
  <c r="H10" i="8"/>
  <c r="H14" i="8"/>
  <c r="H68" i="8"/>
  <c r="H31" i="8"/>
  <c r="H49" i="6"/>
  <c r="H17" i="6"/>
  <c r="H18" i="6"/>
  <c r="H14" i="6"/>
  <c r="H43" i="6"/>
  <c r="H86" i="6"/>
  <c r="H50" i="6"/>
  <c r="H100" i="6"/>
  <c r="H27" i="6"/>
  <c r="H71" i="6"/>
  <c r="H32" i="6"/>
  <c r="H84" i="6"/>
  <c r="H65" i="6"/>
  <c r="H77" i="6"/>
  <c r="H11" i="6"/>
  <c r="H85" i="6"/>
  <c r="H24" i="6"/>
  <c r="H59" i="6"/>
  <c r="H8" i="6"/>
  <c r="H97" i="6"/>
  <c r="H95" i="6"/>
  <c r="H33" i="6"/>
  <c r="H90" i="6"/>
  <c r="H81" i="6"/>
  <c r="H39" i="6"/>
  <c r="H74" i="6"/>
  <c r="H2" i="6"/>
  <c r="H80" i="6"/>
  <c r="H68" i="6"/>
  <c r="H63" i="6"/>
  <c r="H23" i="6"/>
  <c r="H64" i="6"/>
  <c r="H58" i="6"/>
  <c r="H4" i="6"/>
  <c r="H30" i="6"/>
  <c r="H87" i="6"/>
  <c r="H93" i="6"/>
  <c r="H55" i="6"/>
  <c r="H61" i="6"/>
  <c r="H52" i="6"/>
  <c r="H96" i="6"/>
  <c r="H45" i="6"/>
  <c r="H31" i="6"/>
  <c r="H36" i="6"/>
  <c r="H29" i="6"/>
  <c r="H7" i="6"/>
  <c r="H101" i="6"/>
  <c r="H20" i="6"/>
  <c r="H48" i="6"/>
  <c r="H13" i="6"/>
  <c r="H42" i="6"/>
  <c r="H92" i="6"/>
  <c r="H70" i="6"/>
  <c r="H99" i="6"/>
  <c r="H76" i="6"/>
  <c r="H54" i="6"/>
  <c r="H83" i="6"/>
  <c r="H60" i="6"/>
  <c r="H25" i="6"/>
  <c r="H37" i="6"/>
  <c r="H44" i="6"/>
  <c r="H22" i="6"/>
  <c r="H94" i="6"/>
  <c r="H56" i="6"/>
  <c r="H73" i="6"/>
  <c r="H16" i="6"/>
  <c r="H26" i="6"/>
  <c r="H57" i="6"/>
  <c r="H69" i="6"/>
  <c r="H79" i="6"/>
  <c r="H10" i="6"/>
  <c r="H41" i="6"/>
  <c r="H53" i="6"/>
  <c r="H47" i="6"/>
  <c r="H9" i="6"/>
  <c r="H38" i="6"/>
  <c r="H67" i="6"/>
  <c r="H15" i="6"/>
  <c r="H88" i="6"/>
  <c r="H21" i="6"/>
  <c r="H51" i="6"/>
  <c r="H28" i="6"/>
  <c r="H72" i="6"/>
  <c r="H6" i="6"/>
  <c r="H5" i="6"/>
  <c r="H19" i="6"/>
  <c r="H78" i="6"/>
  <c r="H12" i="6"/>
  <c r="H98" i="6"/>
  <c r="H35" i="6"/>
  <c r="H3" i="6"/>
  <c r="H62" i="6"/>
  <c r="H91" i="6"/>
  <c r="H40" i="6"/>
  <c r="H66" i="6"/>
  <c r="H34" i="6"/>
  <c r="H82" i="6"/>
  <c r="H46" i="6"/>
  <c r="H75" i="6"/>
  <c r="D14" i="2"/>
  <c r="D8" i="2"/>
  <c r="D8" i="1"/>
  <c r="D6" i="3" l="1"/>
  <c r="D5" i="3"/>
  <c r="D4" i="3"/>
  <c r="I2" i="3" l="1"/>
  <c r="I3" i="3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56" i="3"/>
  <c r="I64" i="3"/>
  <c r="I96" i="3"/>
  <c r="I128" i="3"/>
  <c r="I17" i="3"/>
  <c r="I73" i="3"/>
  <c r="I105" i="3"/>
  <c r="I4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32" i="3"/>
  <c r="I112" i="3"/>
  <c r="I57" i="3"/>
  <c r="I81" i="3"/>
  <c r="I97" i="3"/>
  <c r="I121" i="3"/>
  <c r="I5" i="3"/>
  <c r="I13" i="3"/>
  <c r="I21" i="3"/>
  <c r="I29" i="3"/>
  <c r="I37" i="3"/>
  <c r="I45" i="3"/>
  <c r="I53" i="3"/>
  <c r="I61" i="3"/>
  <c r="I69" i="3"/>
  <c r="I77" i="3"/>
  <c r="I85" i="3"/>
  <c r="I93" i="3"/>
  <c r="I101" i="3"/>
  <c r="I109" i="3"/>
  <c r="I117" i="3"/>
  <c r="I125" i="3"/>
  <c r="I24" i="3"/>
  <c r="I88" i="3"/>
  <c r="I33" i="3"/>
  <c r="I6" i="3"/>
  <c r="I14" i="3"/>
  <c r="I22" i="3"/>
  <c r="I30" i="3"/>
  <c r="I38" i="3"/>
  <c r="I46" i="3"/>
  <c r="I54" i="3"/>
  <c r="I62" i="3"/>
  <c r="I70" i="3"/>
  <c r="I78" i="3"/>
  <c r="I86" i="3"/>
  <c r="I94" i="3"/>
  <c r="I102" i="3"/>
  <c r="I110" i="3"/>
  <c r="I118" i="3"/>
  <c r="I126" i="3"/>
  <c r="I16" i="3"/>
  <c r="I104" i="3"/>
  <c r="I25" i="3"/>
  <c r="I7" i="3"/>
  <c r="I15" i="3"/>
  <c r="I23" i="3"/>
  <c r="I31" i="3"/>
  <c r="I39" i="3"/>
  <c r="I47" i="3"/>
  <c r="I55" i="3"/>
  <c r="I63" i="3"/>
  <c r="I71" i="3"/>
  <c r="I79" i="3"/>
  <c r="I87" i="3"/>
  <c r="I95" i="3"/>
  <c r="I103" i="3"/>
  <c r="I111" i="3"/>
  <c r="I119" i="3"/>
  <c r="I127" i="3"/>
  <c r="I40" i="3"/>
  <c r="I72" i="3"/>
  <c r="I120" i="3"/>
  <c r="I41" i="3"/>
  <c r="I65" i="3"/>
  <c r="I89" i="3"/>
  <c r="I113" i="3"/>
  <c r="I8" i="3"/>
  <c r="I9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48" i="3"/>
  <c r="I80" i="3"/>
  <c r="I49" i="3"/>
  <c r="I129" i="3"/>
  <c r="H14" i="3"/>
  <c r="D6" i="2"/>
  <c r="D5" i="2"/>
  <c r="D4" i="2"/>
  <c r="D6" i="1"/>
  <c r="D5" i="1"/>
  <c r="D4" i="1"/>
  <c r="D13" i="1"/>
  <c r="D7" i="1" l="1"/>
  <c r="H65" i="1" s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56" i="1"/>
  <c r="I200" i="1"/>
  <c r="I73" i="1"/>
  <c r="I185" i="1"/>
  <c r="I4" i="1"/>
  <c r="I20" i="1"/>
  <c r="I36" i="1"/>
  <c r="I52" i="1"/>
  <c r="I68" i="1"/>
  <c r="I84" i="1"/>
  <c r="I100" i="1"/>
  <c r="I116" i="1"/>
  <c r="I132" i="1"/>
  <c r="I148" i="1"/>
  <c r="I164" i="1"/>
  <c r="I180" i="1"/>
  <c r="I196" i="1"/>
  <c r="I212" i="1"/>
  <c r="I228" i="1"/>
  <c r="I2" i="1"/>
  <c r="I22" i="1"/>
  <c r="I38" i="1"/>
  <c r="I70" i="1"/>
  <c r="I102" i="1"/>
  <c r="I134" i="1"/>
  <c r="I166" i="1"/>
  <c r="I198" i="1"/>
  <c r="I230" i="1"/>
  <c r="I7" i="1"/>
  <c r="I71" i="1"/>
  <c r="I103" i="1"/>
  <c r="I151" i="1"/>
  <c r="I104" i="1"/>
  <c r="I5" i="1"/>
  <c r="I21" i="1"/>
  <c r="I37" i="1"/>
  <c r="I53" i="1"/>
  <c r="I69" i="1"/>
  <c r="I85" i="1"/>
  <c r="I101" i="1"/>
  <c r="I117" i="1"/>
  <c r="I133" i="1"/>
  <c r="I149" i="1"/>
  <c r="I165" i="1"/>
  <c r="I181" i="1"/>
  <c r="I197" i="1"/>
  <c r="I213" i="1"/>
  <c r="I229" i="1"/>
  <c r="I6" i="1"/>
  <c r="I54" i="1"/>
  <c r="I86" i="1"/>
  <c r="I118" i="1"/>
  <c r="I150" i="1"/>
  <c r="I182" i="1"/>
  <c r="I214" i="1"/>
  <c r="I23" i="1"/>
  <c r="I55" i="1"/>
  <c r="I87" i="1"/>
  <c r="I119" i="1"/>
  <c r="I135" i="1"/>
  <c r="I167" i="1"/>
  <c r="I120" i="1"/>
  <c r="I169" i="1"/>
  <c r="I39" i="1"/>
  <c r="I121" i="1"/>
  <c r="I25" i="1"/>
  <c r="I8" i="1"/>
  <c r="I9" i="1"/>
  <c r="I10" i="1"/>
  <c r="I26" i="1"/>
  <c r="I42" i="1"/>
  <c r="I58" i="1"/>
  <c r="I74" i="1"/>
  <c r="I90" i="1"/>
  <c r="I106" i="1"/>
  <c r="I122" i="1"/>
  <c r="I138" i="1"/>
  <c r="I154" i="1"/>
  <c r="I170" i="1"/>
  <c r="I186" i="1"/>
  <c r="I202" i="1"/>
  <c r="I218" i="1"/>
  <c r="I234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152" i="1"/>
  <c r="I11" i="1"/>
  <c r="I12" i="1"/>
  <c r="I28" i="1"/>
  <c r="I44" i="1"/>
  <c r="I60" i="1"/>
  <c r="I76" i="1"/>
  <c r="I92" i="1"/>
  <c r="I108" i="1"/>
  <c r="I124" i="1"/>
  <c r="I140" i="1"/>
  <c r="I156" i="1"/>
  <c r="I172" i="1"/>
  <c r="I188" i="1"/>
  <c r="I204" i="1"/>
  <c r="I220" i="1"/>
  <c r="I236" i="1"/>
  <c r="I238" i="1"/>
  <c r="I144" i="1"/>
  <c r="I130" i="1"/>
  <c r="I199" i="1"/>
  <c r="I40" i="1"/>
  <c r="I184" i="1"/>
  <c r="I232" i="1"/>
  <c r="I41" i="1"/>
  <c r="I153" i="1"/>
  <c r="I13" i="1"/>
  <c r="I29" i="1"/>
  <c r="I45" i="1"/>
  <c r="I61" i="1"/>
  <c r="I77" i="1"/>
  <c r="I93" i="1"/>
  <c r="I109" i="1"/>
  <c r="I125" i="1"/>
  <c r="I141" i="1"/>
  <c r="I157" i="1"/>
  <c r="I173" i="1"/>
  <c r="I189" i="1"/>
  <c r="I205" i="1"/>
  <c r="I221" i="1"/>
  <c r="I237" i="1"/>
  <c r="I222" i="1"/>
  <c r="I160" i="1"/>
  <c r="I162" i="1"/>
  <c r="I231" i="1"/>
  <c r="I88" i="1"/>
  <c r="I216" i="1"/>
  <c r="I105" i="1"/>
  <c r="I217" i="1"/>
  <c r="I14" i="1"/>
  <c r="I30" i="1"/>
  <c r="I46" i="1"/>
  <c r="I62" i="1"/>
  <c r="I78" i="1"/>
  <c r="I94" i="1"/>
  <c r="I110" i="1"/>
  <c r="I126" i="1"/>
  <c r="I142" i="1"/>
  <c r="I158" i="1"/>
  <c r="I174" i="1"/>
  <c r="I190" i="1"/>
  <c r="I206" i="1"/>
  <c r="I224" i="1"/>
  <c r="I210" i="1"/>
  <c r="I183" i="1"/>
  <c r="I72" i="1"/>
  <c r="I89" i="1"/>
  <c r="I201" i="1"/>
  <c r="I15" i="1"/>
  <c r="I31" i="1"/>
  <c r="I47" i="1"/>
  <c r="I63" i="1"/>
  <c r="I79" i="1"/>
  <c r="I95" i="1"/>
  <c r="I111" i="1"/>
  <c r="I127" i="1"/>
  <c r="I143" i="1"/>
  <c r="I159" i="1"/>
  <c r="I175" i="1"/>
  <c r="I191" i="1"/>
  <c r="I207" i="1"/>
  <c r="I223" i="1"/>
  <c r="I239" i="1"/>
  <c r="I16" i="1"/>
  <c r="I32" i="1"/>
  <c r="I48" i="1"/>
  <c r="I64" i="1"/>
  <c r="I80" i="1"/>
  <c r="I96" i="1"/>
  <c r="I112" i="1"/>
  <c r="I128" i="1"/>
  <c r="I176" i="1"/>
  <c r="I192" i="1"/>
  <c r="I208" i="1"/>
  <c r="I240" i="1"/>
  <c r="I98" i="1"/>
  <c r="I215" i="1"/>
  <c r="I24" i="1"/>
  <c r="I168" i="1"/>
  <c r="I57" i="1"/>
  <c r="I137" i="1"/>
  <c r="I233" i="1"/>
  <c r="I17" i="1"/>
  <c r="I33" i="1"/>
  <c r="I49" i="1"/>
  <c r="I65" i="1"/>
  <c r="I81" i="1"/>
  <c r="I97" i="1"/>
  <c r="I113" i="1"/>
  <c r="I129" i="1"/>
  <c r="I145" i="1"/>
  <c r="I161" i="1"/>
  <c r="I177" i="1"/>
  <c r="I193" i="1"/>
  <c r="I209" i="1"/>
  <c r="I225" i="1"/>
  <c r="I241" i="1"/>
  <c r="I18" i="1"/>
  <c r="I34" i="1"/>
  <c r="I50" i="1"/>
  <c r="I66" i="1"/>
  <c r="I82" i="1"/>
  <c r="I114" i="1"/>
  <c r="I146" i="1"/>
  <c r="I178" i="1"/>
  <c r="I194" i="1"/>
  <c r="I226" i="1"/>
  <c r="I242" i="1"/>
  <c r="I136" i="1"/>
  <c r="H48" i="3"/>
  <c r="H57" i="3"/>
  <c r="H79" i="3"/>
  <c r="H90" i="3"/>
  <c r="H53" i="3"/>
  <c r="H60" i="3"/>
  <c r="H39" i="3"/>
  <c r="H7" i="3"/>
  <c r="H121" i="3"/>
  <c r="H10" i="3"/>
  <c r="H77" i="3"/>
  <c r="H5" i="3"/>
  <c r="H83" i="3"/>
  <c r="H63" i="3"/>
  <c r="H130" i="3"/>
  <c r="H37" i="3"/>
  <c r="H87" i="3"/>
  <c r="H67" i="3"/>
  <c r="H50" i="3"/>
  <c r="H106" i="3"/>
  <c r="H47" i="3"/>
  <c r="H69" i="3"/>
  <c r="H16" i="3"/>
  <c r="H3" i="3"/>
  <c r="H19" i="3"/>
  <c r="H25" i="3"/>
  <c r="H46" i="3"/>
  <c r="H45" i="3"/>
  <c r="H54" i="3"/>
  <c r="H104" i="3"/>
  <c r="H31" i="3"/>
  <c r="H108" i="3"/>
  <c r="H70" i="3"/>
  <c r="H76" i="3"/>
  <c r="H40" i="3"/>
  <c r="H102" i="3"/>
  <c r="H11" i="3"/>
  <c r="H24" i="3"/>
  <c r="H84" i="3"/>
  <c r="H72" i="3"/>
  <c r="H22" i="3"/>
  <c r="H29" i="3"/>
  <c r="H74" i="3"/>
  <c r="H8" i="3"/>
  <c r="H42" i="3"/>
  <c r="H89" i="3"/>
  <c r="H98" i="3"/>
  <c r="H101" i="3"/>
  <c r="H111" i="3"/>
  <c r="H35" i="3"/>
  <c r="H51" i="3"/>
  <c r="H12" i="3"/>
  <c r="H128" i="3"/>
  <c r="H73" i="3"/>
  <c r="H41" i="3"/>
  <c r="H44" i="3"/>
  <c r="H110" i="3"/>
  <c r="H103" i="3"/>
  <c r="H124" i="3"/>
  <c r="H109" i="3"/>
  <c r="H52" i="3"/>
  <c r="H18" i="3"/>
  <c r="H126" i="3"/>
  <c r="H129" i="3"/>
  <c r="H114" i="3"/>
  <c r="H65" i="3"/>
  <c r="H97" i="3"/>
  <c r="H117" i="3"/>
  <c r="H132" i="3"/>
  <c r="H56" i="3"/>
  <c r="H88" i="3"/>
  <c r="H94" i="3"/>
  <c r="H32" i="3"/>
  <c r="H116" i="3"/>
  <c r="H58" i="3"/>
  <c r="H99" i="3"/>
  <c r="H127" i="3"/>
  <c r="H23" i="3"/>
  <c r="H80" i="3"/>
  <c r="H91" i="3"/>
  <c r="H123" i="3"/>
  <c r="H78" i="3"/>
  <c r="H15" i="3"/>
  <c r="H112" i="3"/>
  <c r="H85" i="3"/>
  <c r="H93" i="3"/>
  <c r="H75" i="3"/>
  <c r="H38" i="3"/>
  <c r="H100" i="3"/>
  <c r="H68" i="3"/>
  <c r="H113" i="3"/>
  <c r="H81" i="3"/>
  <c r="H27" i="3"/>
  <c r="H59" i="3"/>
  <c r="H105" i="3"/>
  <c r="H55" i="3"/>
  <c r="H30" i="3"/>
  <c r="H21" i="3"/>
  <c r="H115" i="3"/>
  <c r="H71" i="3"/>
  <c r="H118" i="3"/>
  <c r="H62" i="3"/>
  <c r="H125" i="3"/>
  <c r="H33" i="3"/>
  <c r="H61" i="3"/>
  <c r="H66" i="3"/>
  <c r="H34" i="3"/>
  <c r="H36" i="3"/>
  <c r="H4" i="3"/>
  <c r="H49" i="3"/>
  <c r="H17" i="3"/>
  <c r="H28" i="3"/>
  <c r="H2" i="3"/>
  <c r="H86" i="3"/>
  <c r="H20" i="3"/>
  <c r="H82" i="3"/>
  <c r="H131" i="3"/>
  <c r="H107" i="3"/>
  <c r="H6" i="3"/>
  <c r="H43" i="3"/>
  <c r="H13" i="3"/>
  <c r="H120" i="3"/>
  <c r="H95" i="3"/>
  <c r="H64" i="3"/>
  <c r="H96" i="3"/>
  <c r="H26" i="3"/>
  <c r="H122" i="3"/>
  <c r="H119" i="3"/>
  <c r="H92" i="3"/>
  <c r="H9" i="3"/>
  <c r="H2" i="2"/>
  <c r="H13" i="2" l="1"/>
  <c r="H52" i="2"/>
  <c r="H86" i="2"/>
  <c r="H11" i="2"/>
  <c r="H24" i="2"/>
  <c r="H99" i="2"/>
  <c r="H4" i="2"/>
  <c r="H78" i="2"/>
  <c r="H66" i="1"/>
  <c r="H75" i="1"/>
  <c r="H37" i="1"/>
  <c r="H36" i="1"/>
  <c r="H84" i="1"/>
  <c r="H41" i="1"/>
  <c r="H29" i="1"/>
  <c r="H57" i="1"/>
  <c r="H117" i="1"/>
  <c r="H199" i="1"/>
  <c r="H2" i="1"/>
  <c r="H133" i="1"/>
  <c r="H134" i="1"/>
  <c r="H39" i="1"/>
  <c r="H126" i="1"/>
  <c r="H104" i="1"/>
  <c r="H185" i="1"/>
  <c r="H10" i="1"/>
  <c r="H152" i="1"/>
  <c r="H24" i="1"/>
  <c r="H156" i="1"/>
  <c r="H79" i="1"/>
  <c r="H32" i="1"/>
  <c r="H54" i="1"/>
  <c r="H96" i="1"/>
  <c r="H177" i="1"/>
  <c r="H190" i="1"/>
  <c r="H50" i="1"/>
  <c r="H192" i="1"/>
  <c r="H78" i="1"/>
  <c r="H70" i="1"/>
  <c r="H21" i="1"/>
  <c r="H128" i="1"/>
  <c r="H103" i="1"/>
  <c r="H137" i="1"/>
  <c r="H122" i="1"/>
  <c r="H154" i="1"/>
  <c r="H115" i="1"/>
  <c r="H165" i="1"/>
  <c r="H196" i="1"/>
  <c r="H111" i="1"/>
  <c r="H207" i="1"/>
  <c r="H164" i="1"/>
  <c r="H77" i="1"/>
  <c r="H67" i="1"/>
  <c r="H183" i="1"/>
  <c r="H106" i="1"/>
  <c r="H200" i="1"/>
  <c r="H211" i="1"/>
  <c r="H26" i="1"/>
  <c r="H229" i="1"/>
  <c r="H202" i="1"/>
  <c r="H76" i="1"/>
  <c r="H230" i="1"/>
  <c r="H34" i="1"/>
  <c r="H46" i="1"/>
  <c r="H101" i="1"/>
  <c r="H159" i="1"/>
  <c r="H204" i="1"/>
  <c r="H168" i="1"/>
  <c r="H17" i="1"/>
  <c r="H143" i="1"/>
  <c r="H146" i="1"/>
  <c r="H223" i="1"/>
  <c r="H178" i="1"/>
  <c r="H186" i="1"/>
  <c r="H48" i="1"/>
  <c r="H60" i="1"/>
  <c r="H61" i="1"/>
  <c r="H136" i="1"/>
  <c r="H227" i="1"/>
  <c r="H31" i="1"/>
  <c r="H43" i="1"/>
  <c r="H129" i="1"/>
  <c r="H216" i="1"/>
  <c r="H151" i="1"/>
  <c r="H52" i="1"/>
  <c r="H20" i="1"/>
  <c r="H158" i="1"/>
  <c r="H173" i="1"/>
  <c r="H3" i="1"/>
  <c r="H102" i="1"/>
  <c r="H193" i="1"/>
  <c r="H138" i="1"/>
  <c r="H147" i="1"/>
  <c r="H144" i="1"/>
  <c r="H232" i="1"/>
  <c r="H201" i="1"/>
  <c r="H160" i="1"/>
  <c r="H8" i="1"/>
  <c r="H198" i="1"/>
  <c r="H238" i="1"/>
  <c r="H208" i="1"/>
  <c r="H149" i="1"/>
  <c r="H80" i="1"/>
  <c r="H218" i="1"/>
  <c r="H62" i="1"/>
  <c r="H226" i="1"/>
  <c r="H135" i="1"/>
  <c r="H98" i="1"/>
  <c r="H12" i="1"/>
  <c r="H127" i="1"/>
  <c r="H209" i="1"/>
  <c r="H91" i="1"/>
  <c r="H212" i="1"/>
  <c r="H120" i="1"/>
  <c r="H118" i="1"/>
  <c r="H195" i="1"/>
  <c r="H116" i="1"/>
  <c r="H123" i="1"/>
  <c r="H4" i="1"/>
  <c r="H240" i="1"/>
  <c r="H114" i="1"/>
  <c r="H18" i="1"/>
  <c r="H100" i="1"/>
  <c r="H237" i="1"/>
  <c r="H197" i="1"/>
  <c r="H113" i="1"/>
  <c r="H132" i="1"/>
  <c r="H42" i="1"/>
  <c r="H172" i="1"/>
  <c r="H222" i="1"/>
  <c r="H142" i="1"/>
  <c r="H228" i="1"/>
  <c r="H86" i="1"/>
  <c r="H221" i="1"/>
  <c r="H189" i="1"/>
  <c r="H33" i="1"/>
  <c r="H170" i="1"/>
  <c r="H131" i="1"/>
  <c r="H23" i="1"/>
  <c r="H125" i="1"/>
  <c r="H64" i="1"/>
  <c r="H83" i="1"/>
  <c r="H139" i="1"/>
  <c r="H166" i="1"/>
  <c r="H14" i="1"/>
  <c r="H68" i="1"/>
  <c r="H171" i="1"/>
  <c r="H15" i="1"/>
  <c r="H58" i="1"/>
  <c r="H140" i="1"/>
  <c r="H191" i="1"/>
  <c r="H30" i="1"/>
  <c r="H145" i="1"/>
  <c r="H53" i="1"/>
  <c r="H233" i="1"/>
  <c r="H206" i="1"/>
  <c r="H153" i="1"/>
  <c r="H27" i="1"/>
  <c r="H130" i="1"/>
  <c r="H74" i="1"/>
  <c r="H56" i="1"/>
  <c r="H119" i="1"/>
  <c r="H112" i="1"/>
  <c r="H210" i="1"/>
  <c r="H59" i="1"/>
  <c r="H220" i="1"/>
  <c r="H180" i="1"/>
  <c r="H99" i="1"/>
  <c r="H9" i="1"/>
  <c r="H141" i="1"/>
  <c r="H181" i="1"/>
  <c r="H169" i="1"/>
  <c r="H179" i="1"/>
  <c r="H38" i="1"/>
  <c r="H35" i="1"/>
  <c r="H71" i="1"/>
  <c r="H92" i="1"/>
  <c r="H109" i="1"/>
  <c r="H214" i="1"/>
  <c r="H90" i="1"/>
  <c r="H19" i="1"/>
  <c r="H95" i="1"/>
  <c r="H11" i="1"/>
  <c r="H162" i="1"/>
  <c r="H231" i="1"/>
  <c r="H188" i="1"/>
  <c r="H110" i="1"/>
  <c r="H107" i="1"/>
  <c r="H239" i="1"/>
  <c r="H5" i="1"/>
  <c r="H73" i="1"/>
  <c r="H25" i="1"/>
  <c r="H105" i="1"/>
  <c r="H44" i="1"/>
  <c r="H124" i="1"/>
  <c r="H176" i="1"/>
  <c r="H217" i="1"/>
  <c r="H157" i="1"/>
  <c r="H225" i="1"/>
  <c r="H182" i="1"/>
  <c r="H6" i="1"/>
  <c r="H47" i="1"/>
  <c r="H40" i="1"/>
  <c r="H175" i="1"/>
  <c r="H161" i="1"/>
  <c r="H51" i="1"/>
  <c r="H72" i="1"/>
  <c r="H87" i="1"/>
  <c r="H167" i="1"/>
  <c r="H88" i="1"/>
  <c r="H187" i="1"/>
  <c r="H155" i="1"/>
  <c r="H150" i="1"/>
  <c r="H242" i="1"/>
  <c r="H163" i="1"/>
  <c r="H94" i="1"/>
  <c r="H85" i="1"/>
  <c r="H81" i="1"/>
  <c r="H45" i="1"/>
  <c r="H97" i="1"/>
  <c r="H28" i="1"/>
  <c r="H63" i="1"/>
  <c r="H22" i="1"/>
  <c r="H121" i="1"/>
  <c r="H55" i="1"/>
  <c r="H243" i="1"/>
  <c r="H224" i="1"/>
  <c r="H194" i="1"/>
  <c r="H82" i="1"/>
  <c r="H7" i="1"/>
  <c r="H93" i="1"/>
  <c r="H213" i="1"/>
  <c r="H49" i="1"/>
  <c r="H184" i="1"/>
  <c r="H234" i="1"/>
  <c r="H108" i="1"/>
  <c r="H16" i="1"/>
  <c r="H203" i="1"/>
  <c r="H235" i="1"/>
  <c r="H236" i="1"/>
  <c r="H148" i="1"/>
  <c r="H215" i="1"/>
  <c r="H174" i="1"/>
  <c r="H219" i="1"/>
  <c r="H69" i="1"/>
  <c r="H205" i="1"/>
  <c r="H241" i="1"/>
  <c r="H13" i="1"/>
  <c r="H35" i="2"/>
  <c r="H62" i="2"/>
  <c r="H46" i="2"/>
  <c r="H76" i="2"/>
  <c r="H89" i="1"/>
  <c r="H9" i="2"/>
  <c r="H65" i="2"/>
  <c r="H89" i="2"/>
  <c r="H73" i="2"/>
  <c r="H45" i="2"/>
  <c r="H28" i="2"/>
  <c r="H77" i="2"/>
  <c r="H81" i="2"/>
  <c r="H30" i="2"/>
  <c r="H72" i="2"/>
  <c r="H19" i="2"/>
  <c r="H69" i="2"/>
  <c r="H96" i="2"/>
  <c r="H23" i="2"/>
  <c r="H16" i="2"/>
  <c r="H71" i="2"/>
  <c r="H93" i="2"/>
  <c r="H47" i="2"/>
  <c r="H31" i="2"/>
  <c r="H64" i="2"/>
  <c r="H94" i="2"/>
  <c r="H68" i="2"/>
  <c r="H84" i="2"/>
  <c r="H36" i="2"/>
  <c r="H6" i="2"/>
  <c r="H32" i="2"/>
  <c r="H39" i="2"/>
  <c r="H88" i="2"/>
  <c r="H87" i="2"/>
  <c r="H66" i="2"/>
  <c r="H42" i="2"/>
  <c r="H25" i="2"/>
  <c r="H80" i="2"/>
  <c r="H29" i="2"/>
  <c r="H49" i="2"/>
  <c r="H15" i="2"/>
  <c r="H70" i="2"/>
  <c r="H53" i="2"/>
  <c r="H61" i="2"/>
  <c r="H63" i="2"/>
  <c r="H85" i="2"/>
  <c r="H17" i="2"/>
  <c r="H91" i="2"/>
  <c r="H58" i="2"/>
  <c r="H55" i="2"/>
  <c r="H83" i="2"/>
  <c r="H21" i="2"/>
  <c r="H44" i="2"/>
  <c r="H57" i="2"/>
  <c r="H59" i="2"/>
  <c r="H100" i="2"/>
  <c r="H22" i="2"/>
  <c r="H20" i="2"/>
  <c r="H3" i="2"/>
  <c r="H51" i="2"/>
  <c r="H92" i="2"/>
  <c r="H82" i="2"/>
  <c r="H60" i="2"/>
  <c r="H5" i="2"/>
  <c r="H95" i="2"/>
  <c r="H43" i="2"/>
  <c r="H50" i="2"/>
  <c r="H38" i="2"/>
  <c r="H90" i="2"/>
  <c r="H79" i="2"/>
  <c r="H33" i="2"/>
  <c r="H27" i="2"/>
  <c r="H10" i="2"/>
  <c r="H7" i="2"/>
  <c r="H54" i="2"/>
  <c r="H48" i="2"/>
  <c r="H14" i="2"/>
  <c r="H26" i="2"/>
  <c r="H74" i="2"/>
  <c r="H67" i="2"/>
  <c r="H8" i="2"/>
  <c r="H101" i="2"/>
  <c r="H97" i="2"/>
  <c r="H18" i="2"/>
  <c r="H41" i="2"/>
  <c r="H56" i="2"/>
  <c r="H34" i="2"/>
  <c r="H98" i="2"/>
  <c r="H37" i="2"/>
  <c r="H12" i="2"/>
  <c r="H75" i="2"/>
  <c r="H40" i="2"/>
</calcChain>
</file>

<file path=xl/sharedStrings.xml><?xml version="1.0" encoding="utf-8"?>
<sst xmlns="http://schemas.openxmlformats.org/spreadsheetml/2006/main" count="80" uniqueCount="25">
  <si>
    <t>Measured data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</si>
  <si>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</si>
  <si>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</si>
  <si>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</si>
  <si>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</si>
  <si>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</si>
  <si>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</si>
  <si>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</si>
  <si>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</si>
  <si>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</si>
  <si>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2. Press F2</t>
  </si>
  <si>
    <t>4. Press Ctrl + Shift + Enter</t>
  </si>
  <si>
    <t>Range of measured values:</t>
  </si>
  <si>
    <t>NOTE: How to write the frequency formula for this sheet</t>
  </si>
  <si>
    <t>3. Enter the formula =FREQUENCY(A2:A151,F2:F243)</t>
  </si>
  <si>
    <t>1. Select G2 to G243</t>
  </si>
  <si>
    <t>Possible value</t>
  </si>
  <si>
    <t>average</t>
  </si>
  <si>
    <t>mean</t>
  </si>
  <si>
    <t>variance</t>
  </si>
  <si>
    <t>standard deviation (scale)</t>
  </si>
  <si>
    <t>Measured values as a list (for the Kolmogorov–Smirnov test):</t>
  </si>
  <si>
    <t>The data set can be split into two data sets:</t>
  </si>
  <si>
    <t>customer serving happy</t>
  </si>
  <si>
    <t>customer serving nothappy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</si>
</sst>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9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'customer arrival'!$H$1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arrival'!$H$2:$H$243</c:f>
              <c:numCache>
                <c:formatCode>General</c:formatCode>
                <c:ptCount val="242"/>
                <c:pt idx="0">
                  <c:v>8.2644628099173556E-3</c:v>
                </c:pt>
                <c:pt idx="1">
                  <c:v>2.4793388429752067E-2</c:v>
                </c:pt>
                <c:pt idx="2">
                  <c:v>4.1322314049586778E-3</c:v>
                </c:pt>
                <c:pt idx="3">
                  <c:v>4.1322314049586778E-3</c:v>
                </c:pt>
                <c:pt idx="4">
                  <c:v>8.2644628099173556E-3</c:v>
                </c:pt>
                <c:pt idx="5">
                  <c:v>8.2644628099173556E-3</c:v>
                </c:pt>
                <c:pt idx="6">
                  <c:v>0</c:v>
                </c:pt>
                <c:pt idx="7">
                  <c:v>0</c:v>
                </c:pt>
                <c:pt idx="8">
                  <c:v>1.6528925619834711E-2</c:v>
                </c:pt>
                <c:pt idx="9">
                  <c:v>2.4793388429752067E-2</c:v>
                </c:pt>
                <c:pt idx="10">
                  <c:v>1.6528925619834711E-2</c:v>
                </c:pt>
                <c:pt idx="11">
                  <c:v>1.2396694214876033E-2</c:v>
                </c:pt>
                <c:pt idx="12">
                  <c:v>4.1322314049586778E-3</c:v>
                </c:pt>
                <c:pt idx="13">
                  <c:v>8.2644628099173556E-3</c:v>
                </c:pt>
                <c:pt idx="14">
                  <c:v>2.0661157024793389E-2</c:v>
                </c:pt>
                <c:pt idx="15">
                  <c:v>8.2644628099173556E-3</c:v>
                </c:pt>
                <c:pt idx="16">
                  <c:v>8.2644628099173556E-3</c:v>
                </c:pt>
                <c:pt idx="17">
                  <c:v>4.1322314049586778E-3</c:v>
                </c:pt>
                <c:pt idx="18">
                  <c:v>1.6528925619834711E-2</c:v>
                </c:pt>
                <c:pt idx="19">
                  <c:v>0</c:v>
                </c:pt>
                <c:pt idx="20">
                  <c:v>8.2644628099173556E-3</c:v>
                </c:pt>
                <c:pt idx="21">
                  <c:v>8.2644628099173556E-3</c:v>
                </c:pt>
                <c:pt idx="22">
                  <c:v>4.1322314049586778E-3</c:v>
                </c:pt>
                <c:pt idx="23">
                  <c:v>4.1322314049586778E-3</c:v>
                </c:pt>
                <c:pt idx="24">
                  <c:v>4.1322314049586778E-3</c:v>
                </c:pt>
                <c:pt idx="25">
                  <c:v>4.1322314049586778E-3</c:v>
                </c:pt>
                <c:pt idx="26">
                  <c:v>8.2644628099173556E-3</c:v>
                </c:pt>
                <c:pt idx="27">
                  <c:v>4.1322314049586778E-3</c:v>
                </c:pt>
                <c:pt idx="28">
                  <c:v>0</c:v>
                </c:pt>
                <c:pt idx="29">
                  <c:v>8.2644628099173556E-3</c:v>
                </c:pt>
                <c:pt idx="30">
                  <c:v>1.2396694214876033E-2</c:v>
                </c:pt>
                <c:pt idx="31">
                  <c:v>1.2396694214876033E-2</c:v>
                </c:pt>
                <c:pt idx="32">
                  <c:v>4.1322314049586778E-3</c:v>
                </c:pt>
                <c:pt idx="33">
                  <c:v>8.2644628099173556E-3</c:v>
                </c:pt>
                <c:pt idx="34">
                  <c:v>4.1322314049586778E-3</c:v>
                </c:pt>
                <c:pt idx="35">
                  <c:v>0</c:v>
                </c:pt>
                <c:pt idx="36">
                  <c:v>4.1322314049586778E-3</c:v>
                </c:pt>
                <c:pt idx="37">
                  <c:v>1.2396694214876033E-2</c:v>
                </c:pt>
                <c:pt idx="38">
                  <c:v>0</c:v>
                </c:pt>
                <c:pt idx="39">
                  <c:v>0</c:v>
                </c:pt>
                <c:pt idx="40">
                  <c:v>1.2396694214876033E-2</c:v>
                </c:pt>
                <c:pt idx="41">
                  <c:v>4.1322314049586778E-3</c:v>
                </c:pt>
                <c:pt idx="42">
                  <c:v>4.1322314049586778E-3</c:v>
                </c:pt>
                <c:pt idx="43">
                  <c:v>1.2396694214876033E-2</c:v>
                </c:pt>
                <c:pt idx="44">
                  <c:v>0</c:v>
                </c:pt>
                <c:pt idx="45">
                  <c:v>4.1322314049586778E-3</c:v>
                </c:pt>
                <c:pt idx="46">
                  <c:v>8.2644628099173556E-3</c:v>
                </c:pt>
                <c:pt idx="47">
                  <c:v>4.1322314049586778E-3</c:v>
                </c:pt>
                <c:pt idx="48">
                  <c:v>4.1322314049586778E-3</c:v>
                </c:pt>
                <c:pt idx="49">
                  <c:v>1.2396694214876033E-2</c:v>
                </c:pt>
                <c:pt idx="50">
                  <c:v>4.1322314049586778E-3</c:v>
                </c:pt>
                <c:pt idx="51">
                  <c:v>1.2396694214876033E-2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4.1322314049586778E-3</c:v>
                </c:pt>
                <c:pt idx="56">
                  <c:v>4.1322314049586778E-3</c:v>
                </c:pt>
                <c:pt idx="57">
                  <c:v>2.0661157024793389E-2</c:v>
                </c:pt>
                <c:pt idx="58">
                  <c:v>4.1322314049586778E-3</c:v>
                </c:pt>
                <c:pt idx="59">
                  <c:v>4.1322314049586778E-3</c:v>
                </c:pt>
                <c:pt idx="60">
                  <c:v>4.1322314049586778E-3</c:v>
                </c:pt>
                <c:pt idx="61">
                  <c:v>1.2396694214876033E-2</c:v>
                </c:pt>
                <c:pt idx="62">
                  <c:v>8.2644628099173556E-3</c:v>
                </c:pt>
                <c:pt idx="63">
                  <c:v>0</c:v>
                </c:pt>
                <c:pt idx="64">
                  <c:v>0</c:v>
                </c:pt>
                <c:pt idx="65">
                  <c:v>4.1322314049586778E-3</c:v>
                </c:pt>
                <c:pt idx="66">
                  <c:v>4.1322314049586778E-3</c:v>
                </c:pt>
                <c:pt idx="67">
                  <c:v>8.2644628099173556E-3</c:v>
                </c:pt>
                <c:pt idx="68">
                  <c:v>0</c:v>
                </c:pt>
                <c:pt idx="69">
                  <c:v>4.1322314049586778E-3</c:v>
                </c:pt>
                <c:pt idx="70">
                  <c:v>1.2396694214876033E-2</c:v>
                </c:pt>
                <c:pt idx="71">
                  <c:v>8.2644628099173556E-3</c:v>
                </c:pt>
                <c:pt idx="72">
                  <c:v>4.1322314049586778E-3</c:v>
                </c:pt>
                <c:pt idx="73">
                  <c:v>8.2644628099173556E-3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4.1322314049586778E-3</c:v>
                </c:pt>
                <c:pt idx="78">
                  <c:v>0</c:v>
                </c:pt>
                <c:pt idx="79">
                  <c:v>4.1322314049586778E-3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4.1322314049586778E-3</c:v>
                </c:pt>
                <c:pt idx="84">
                  <c:v>4.1322314049586778E-3</c:v>
                </c:pt>
                <c:pt idx="85">
                  <c:v>4.1322314049586778E-3</c:v>
                </c:pt>
                <c:pt idx="86">
                  <c:v>4.1322314049586778E-3</c:v>
                </c:pt>
                <c:pt idx="87">
                  <c:v>0</c:v>
                </c:pt>
                <c:pt idx="88">
                  <c:v>0</c:v>
                </c:pt>
                <c:pt idx="89">
                  <c:v>4.1322314049586778E-3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8.2644628099173556E-3</c:v>
                </c:pt>
                <c:pt idx="95">
                  <c:v>0</c:v>
                </c:pt>
                <c:pt idx="96">
                  <c:v>4.1322314049586778E-3</c:v>
                </c:pt>
                <c:pt idx="97">
                  <c:v>0</c:v>
                </c:pt>
                <c:pt idx="98">
                  <c:v>4.1322314049586778E-3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8.2644628099173556E-3</c:v>
                </c:pt>
                <c:pt idx="105">
                  <c:v>4.1322314049586778E-3</c:v>
                </c:pt>
                <c:pt idx="106">
                  <c:v>0</c:v>
                </c:pt>
                <c:pt idx="107">
                  <c:v>0</c:v>
                </c:pt>
                <c:pt idx="108">
                  <c:v>4.1322314049586778E-3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4.1322314049586778E-3</c:v>
                </c:pt>
                <c:pt idx="121">
                  <c:v>0</c:v>
                </c:pt>
                <c:pt idx="122">
                  <c:v>0</c:v>
                </c:pt>
                <c:pt idx="123">
                  <c:v>4.1322314049586778E-3</c:v>
                </c:pt>
                <c:pt idx="124">
                  <c:v>4.1322314049586778E-3</c:v>
                </c:pt>
                <c:pt idx="125">
                  <c:v>4.1322314049586778E-3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4.1322314049586778E-3</c:v>
                </c:pt>
                <c:pt idx="135">
                  <c:v>4.1322314049586778E-3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4.1322314049586778E-3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4.1322314049586778E-3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4.1322314049586778E-3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4.1322314049586778E-3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4.1322314049586778E-3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4.1322314049586778E-3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0-4D95-AEE7-CF702A12E6AE}"/>
            </c:ext>
          </c:extLst>
        </c:ser>
        <c:ser>
          <c:idx val="1"/>
          <c:order val="1"/>
          <c:tx>
            <c:strRef>
              <c:f>'customer arrival'!$I$1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arrival'!$I$2:$I$243</c:f>
              <c:numCache>
                <c:formatCode>General</c:formatCode>
                <c:ptCount val="242"/>
                <c:pt idx="0">
                  <c:v>2.2222222222222223E-2</c:v>
                </c:pt>
                <c:pt idx="1">
                  <c:v>2.1733841610768901E-2</c:v>
                </c:pt>
                <c:pt idx="2">
                  <c:v>2.1256194202289542E-2</c:v>
                </c:pt>
                <c:pt idx="3">
                  <c:v>2.0789044111813728E-2</c:v>
                </c:pt>
                <c:pt idx="4">
                  <c:v>2.0332160638445132E-2</c:v>
                </c:pt>
                <c:pt idx="5">
                  <c:v>1.988531815143044E-2</c:v>
                </c:pt>
                <c:pt idx="6">
                  <c:v>1.9448295978732166E-2</c:v>
                </c:pt>
                <c:pt idx="7">
                  <c:v>1.9020878298050339E-2</c:v>
                </c:pt>
                <c:pt idx="8">
                  <c:v>1.8602854030239192E-2</c:v>
                </c:pt>
                <c:pt idx="9">
                  <c:v>1.8194016735066262E-2</c:v>
                </c:pt>
                <c:pt idx="10">
                  <c:v>1.7794164509262401E-2</c:v>
                </c:pt>
                <c:pt idx="11">
                  <c:v>1.7403099886812348E-2</c:v>
                </c:pt>
                <c:pt idx="12">
                  <c:v>1.7020629741436637E-2</c:v>
                </c:pt>
                <c:pt idx="13">
                  <c:v>1.6646565191216683E-2</c:v>
                </c:pt>
                <c:pt idx="14">
                  <c:v>1.6280721505315905E-2</c:v>
                </c:pt>
                <c:pt idx="15">
                  <c:v>1.5922918012750874E-2</c:v>
                </c:pt>
                <c:pt idx="16">
                  <c:v>1.5572978013167397E-2</c:v>
                </c:pt>
                <c:pt idx="17">
                  <c:v>1.5230728689577503E-2</c:v>
                </c:pt>
                <c:pt idx="18">
                  <c:v>1.4896001023014208E-2</c:v>
                </c:pt>
                <c:pt idx="19">
                  <c:v>1.4568629709061903E-2</c:v>
                </c:pt>
                <c:pt idx="20">
                  <c:v>1.4248453076221215E-2</c:v>
                </c:pt>
                <c:pt idx="21">
                  <c:v>1.3935313006067913E-2</c:v>
                </c:pt>
                <c:pt idx="22">
                  <c:v>1.3629054855166555E-2</c:v>
                </c:pt>
                <c:pt idx="23">
                  <c:v>1.3329527378700185E-2</c:v>
                </c:pt>
                <c:pt idx="24">
                  <c:v>1.3036582655778485E-2</c:v>
                </c:pt>
                <c:pt idx="25">
                  <c:v>1.2750076016387394E-2</c:v>
                </c:pt>
                <c:pt idx="26">
                  <c:v>1.2469865969944214E-2</c:v>
                </c:pt>
                <c:pt idx="27">
                  <c:v>1.2195814135422809E-2</c:v>
                </c:pt>
                <c:pt idx="28">
                  <c:v>1.192778517301451E-2</c:v>
                </c:pt>
                <c:pt idx="29">
                  <c:v>1.1665646717290879E-2</c:v>
                </c:pt>
                <c:pt idx="30">
                  <c:v>1.1409269311835378E-2</c:v>
                </c:pt>
                <c:pt idx="31">
                  <c:v>1.1158526345311639E-2</c:v>
                </c:pt>
                <c:pt idx="32">
                  <c:v>1.0913293988936781E-2</c:v>
                </c:pt>
                <c:pt idx="33">
                  <c:v>1.0673451135328875E-2</c:v>
                </c:pt>
                <c:pt idx="34">
                  <c:v>1.0438879338698368E-2</c:v>
                </c:pt>
                <c:pt idx="35">
                  <c:v>1.0209462756353926E-2</c:v>
                </c:pt>
                <c:pt idx="36">
                  <c:v>9.9850880914938121E-3</c:v>
                </c:pt>
                <c:pt idx="37">
                  <c:v>9.7656445372545572E-3</c:v>
                </c:pt>
                <c:pt idx="38">
                  <c:v>9.5510237219892501E-3</c:v>
                </c:pt>
                <c:pt idx="39">
                  <c:v>9.3411196557484869E-3</c:v>
                </c:pt>
                <c:pt idx="40">
                  <c:v>9.1358286779374982E-3</c:v>
                </c:pt>
                <c:pt idx="41">
                  <c:v>8.935049406123623E-3</c:v>
                </c:pt>
                <c:pt idx="42">
                  <c:v>8.7386826859688505E-3</c:v>
                </c:pt>
                <c:pt idx="43">
                  <c:v>8.546631542262699E-3</c:v>
                </c:pt>
                <c:pt idx="44">
                  <c:v>8.3588011310312578E-3</c:v>
                </c:pt>
                <c:pt idx="45">
                  <c:v>8.1750986926987183E-3</c:v>
                </c:pt>
                <c:pt idx="46">
                  <c:v>7.995433506278302E-3</c:v>
                </c:pt>
                <c:pt idx="47">
                  <c:v>7.8197168445699287E-3</c:v>
                </c:pt>
                <c:pt idx="48">
                  <c:v>7.6478619303424972E-3</c:v>
                </c:pt>
                <c:pt idx="49">
                  <c:v>7.4797838934791911E-3</c:v>
                </c:pt>
                <c:pt idx="50">
                  <c:v>7.3153997290645685E-3</c:v>
                </c:pt>
                <c:pt idx="51">
                  <c:v>7.1546282563927982E-3</c:v>
                </c:pt>
                <c:pt idx="52">
                  <c:v>6.9973900788767732E-3</c:v>
                </c:pt>
                <c:pt idx="53">
                  <c:v>6.843607544838308E-3</c:v>
                </c:pt>
                <c:pt idx="54">
                  <c:v>6.6932047091600479E-3</c:v>
                </c:pt>
                <c:pt idx="55">
                  <c:v>6.5461072957801632E-3</c:v>
                </c:pt>
                <c:pt idx="56">
                  <c:v>6.4022426610113176E-3</c:v>
                </c:pt>
                <c:pt idx="57">
                  <c:v>6.2615397576657418E-3</c:v>
                </c:pt>
                <c:pt idx="58">
                  <c:v>6.1239290999687774E-3</c:v>
                </c:pt>
                <c:pt idx="59">
                  <c:v>5.9893427292434989E-3</c:v>
                </c:pt>
                <c:pt idx="60">
                  <c:v>5.8577141803494827E-3</c:v>
                </c:pt>
                <c:pt idx="61">
                  <c:v>5.728978448859179E-3</c:v>
                </c:pt>
                <c:pt idx="62">
                  <c:v>5.6030719589556261E-3</c:v>
                </c:pt>
                <c:pt idx="63">
                  <c:v>5.4799325320356983E-3</c:v>
                </c:pt>
                <c:pt idx="64">
                  <c:v>5.359499356003365E-3</c:v>
                </c:pt>
                <c:pt idx="65">
                  <c:v>5.2417129552377786E-3</c:v>
                </c:pt>
                <c:pt idx="66">
                  <c:v>5.1265151612213955E-3</c:v>
                </c:pt>
                <c:pt idx="67">
                  <c:v>5.0138490838136053E-3</c:v>
                </c:pt>
                <c:pt idx="68">
                  <c:v>4.903659083155665E-3</c:v>
                </c:pt>
                <c:pt idx="69">
                  <c:v>4.7958907421931053E-3</c:v>
                </c:pt>
                <c:pt idx="70">
                  <c:v>4.6904908398020051E-3</c:v>
                </c:pt>
                <c:pt idx="71">
                  <c:v>4.5874073245058622E-3</c:v>
                </c:pt>
                <c:pt idx="72">
                  <c:v>4.4865892887701198E-3</c:v>
                </c:pt>
                <c:pt idx="73">
                  <c:v>4.3879869438615939E-3</c:v>
                </c:pt>
                <c:pt idx="74">
                  <c:v>4.2915515952604393E-3</c:v>
                </c:pt>
                <c:pt idx="75">
                  <c:v>4.1972356186124856E-3</c:v>
                </c:pt>
                <c:pt idx="76">
                  <c:v>4.1049924362100629E-3</c:v>
                </c:pt>
                <c:pt idx="77">
                  <c:v>4.0147764939897227E-3</c:v>
                </c:pt>
                <c:pt idx="78">
                  <c:v>3.9265432390354835E-3</c:v>
                </c:pt>
                <c:pt idx="79">
                  <c:v>3.8402490975764712E-3</c:v>
                </c:pt>
                <c:pt idx="80">
                  <c:v>3.7558514534681352E-3</c:v>
                </c:pt>
                <c:pt idx="81">
                  <c:v>3.6733086271463675E-3</c:v>
                </c:pt>
                <c:pt idx="82">
                  <c:v>3.5925798550441555E-3</c:v>
                </c:pt>
                <c:pt idx="83">
                  <c:v>3.5136252694605939E-3</c:v>
                </c:pt>
                <c:pt idx="84">
                  <c:v>3.4364058788723291E-3</c:v>
                </c:pt>
                <c:pt idx="85">
                  <c:v>3.3608835486776834E-3</c:v>
                </c:pt>
                <c:pt idx="86">
                  <c:v>3.2870209823639856E-3</c:v>
                </c:pt>
                <c:pt idx="87">
                  <c:v>3.2147817030887794E-3</c:v>
                </c:pt>
                <c:pt idx="88">
                  <c:v>3.1441300356658242E-3</c:v>
                </c:pt>
                <c:pt idx="89">
                  <c:v>3.0750310889469988E-3</c:v>
                </c:pt>
                <c:pt idx="90">
                  <c:v>3.0074507385913934E-3</c:v>
                </c:pt>
                <c:pt idx="91">
                  <c:v>2.9413556102130881E-3</c:v>
                </c:pt>
                <c:pt idx="92">
                  <c:v>2.8767130628992985E-3</c:v>
                </c:pt>
                <c:pt idx="93">
                  <c:v>2.8134911730907457E-3</c:v>
                </c:pt>
                <c:pt idx="94">
                  <c:v>2.7516587188162796E-3</c:v>
                </c:pt>
                <c:pt idx="95">
                  <c:v>2.6911851642739942E-3</c:v>
                </c:pt>
                <c:pt idx="96">
                  <c:v>2.6320406447511934E-3</c:v>
                </c:pt>
                <c:pt idx="97">
                  <c:v>2.5741959518757822E-3</c:v>
                </c:pt>
                <c:pt idx="98">
                  <c:v>2.5176225191917826E-3</c:v>
                </c:pt>
                <c:pt idx="99">
                  <c:v>2.462292408051864E-3</c:v>
                </c:pt>
                <c:pt idx="100">
                  <c:v>2.408178293819908E-3</c:v>
                </c:pt>
                <c:pt idx="101">
                  <c:v>2.3552534523768112E-3</c:v>
                </c:pt>
                <c:pt idx="102">
                  <c:v>2.3034917469228412E-3</c:v>
                </c:pt>
                <c:pt idx="103">
                  <c:v>2.2528676150700474E-3</c:v>
                </c:pt>
                <c:pt idx="104">
                  <c:v>2.2033560562183391E-3</c:v>
                </c:pt>
                <c:pt idx="105">
                  <c:v>2.1549326192090014E-3</c:v>
                </c:pt>
                <c:pt idx="106">
                  <c:v>2.1075733902495516E-3</c:v>
                </c:pt>
                <c:pt idx="107">
                  <c:v>2.0612549811039743E-3</c:v>
                </c:pt>
                <c:pt idx="108">
                  <c:v>2.0159545175425005E-3</c:v>
                </c:pt>
                <c:pt idx="109">
                  <c:v>1.9716496280452224E-3</c:v>
                </c:pt>
                <c:pt idx="110">
                  <c:v>1.9283184327539829E-3</c:v>
                </c:pt>
                <c:pt idx="111">
                  <c:v>1.8859395326670536E-3</c:v>
                </c:pt>
                <c:pt idx="112">
                  <c:v>1.844491999071297E-3</c:v>
                </c:pt>
                <c:pt idx="113">
                  <c:v>1.8039553632065732E-3</c:v>
                </c:pt>
                <c:pt idx="114">
                  <c:v>1.764309606157294E-3</c:v>
                </c:pt>
                <c:pt idx="115">
                  <c:v>1.7255351489661303E-3</c:v>
                </c:pt>
                <c:pt idx="116">
                  <c:v>1.6876128429649979E-3</c:v>
                </c:pt>
                <c:pt idx="117">
                  <c:v>1.6505239603185307E-3</c:v>
                </c:pt>
                <c:pt idx="118">
                  <c:v>1.6142501847753884E-3</c:v>
                </c:pt>
                <c:pt idx="119">
                  <c:v>1.5787736026228226E-3</c:v>
                </c:pt>
                <c:pt idx="120">
                  <c:v>1.5440766938400337E-3</c:v>
                </c:pt>
                <c:pt idx="121">
                  <c:v>1.510142323445955E-3</c:v>
                </c:pt>
                <c:pt idx="122">
                  <c:v>1.476953733037182E-3</c:v>
                </c:pt>
                <c:pt idx="123">
                  <c:v>1.4444945325118787E-3</c:v>
                </c:pt>
                <c:pt idx="124">
                  <c:v>1.4127486919755677E-3</c:v>
                </c:pt>
                <c:pt idx="125">
                  <c:v>1.3817005338248071E-3</c:v>
                </c:pt>
                <c:pt idx="126">
                  <c:v>1.3513347250048435E-3</c:v>
                </c:pt>
                <c:pt idx="127">
                  <c:v>1.3216362694374248E-3</c:v>
                </c:pt>
                <c:pt idx="128">
                  <c:v>1.2925905006150218E-3</c:v>
                </c:pt>
                <c:pt idx="129">
                  <c:v>1.2641830743578115E-3</c:v>
                </c:pt>
                <c:pt idx="130">
                  <c:v>1.2363999617298403E-3</c:v>
                </c:pt>
                <c:pt idx="131">
                  <c:v>1.2092274421108683E-3</c:v>
                </c:pt>
                <c:pt idx="132">
                  <c:v>1.1826520964204775E-3</c:v>
                </c:pt>
                <c:pt idx="133">
                  <c:v>1.1566608004910902E-3</c:v>
                </c:pt>
                <c:pt idx="134">
                  <c:v>1.1312407185866337E-3</c:v>
                </c:pt>
                <c:pt idx="135">
                  <c:v>1.1063792970636432E-3</c:v>
                </c:pt>
                <c:pt idx="136">
                  <c:v>1.0820642581716776E-3</c:v>
                </c:pt>
                <c:pt idx="137">
                  <c:v>1.0582835939899821E-3</c:v>
                </c:pt>
                <c:pt idx="138">
                  <c:v>1.0350255604974093E-3</c:v>
                </c:pt>
                <c:pt idx="139">
                  <c:v>1.01227867177266E-3</c:v>
                </c:pt>
                <c:pt idx="140">
                  <c:v>9.9003169432199307E-4</c:v>
                </c:pt>
                <c:pt idx="141">
                  <c:v>9.6827364153159181E-4</c:v>
                </c:pt>
                <c:pt idx="142">
                  <c:v>9.4699376824185146E-4</c:v>
                </c:pt>
                <c:pt idx="143">
                  <c:v>9.2618156544091175E-4</c:v>
                </c:pt>
                <c:pt idx="144">
                  <c:v>9.0582675507480475E-4</c:v>
                </c:pt>
                <c:pt idx="145">
                  <c:v>8.8591928497166528E-4</c:v>
                </c:pt>
                <c:pt idx="146">
                  <c:v>8.6644932387749149E-4</c:v>
                </c:pt>
                <c:pt idx="147">
                  <c:v>8.4740725660100433E-4</c:v>
                </c:pt>
                <c:pt idx="148">
                  <c:v>8.28783679265209E-4</c:v>
                </c:pt>
                <c:pt idx="149">
                  <c:v>8.1056939466331562E-4</c:v>
                </c:pt>
                <c:pt idx="150">
                  <c:v>7.9275540771671989E-4</c:v>
                </c:pt>
                <c:pt idx="151">
                  <c:v>7.7533292103280698E-4</c:v>
                </c:pt>
                <c:pt idx="152">
                  <c:v>7.5829333056038207E-4</c:v>
                </c:pt>
                <c:pt idx="153">
                  <c:v>7.4162822134057958E-4</c:v>
                </c:pt>
                <c:pt idx="154">
                  <c:v>7.2532936335115866E-4</c:v>
                </c:pt>
                <c:pt idx="155">
                  <c:v>7.0938870744212661E-4</c:v>
                </c:pt>
                <c:pt idx="156">
                  <c:v>6.9379838136068676E-4</c:v>
                </c:pt>
                <c:pt idx="157">
                  <c:v>6.7855068586354531E-4</c:v>
                </c:pt>
                <c:pt idx="158">
                  <c:v>6.6363809091466038E-4</c:v>
                </c:pt>
                <c:pt idx="159">
                  <c:v>6.4905323196655243E-4</c:v>
                </c:pt>
                <c:pt idx="160">
                  <c:v>6.3478890632334153E-4</c:v>
                </c:pt>
                <c:pt idx="161">
                  <c:v>6.2083806958371257E-4</c:v>
                </c:pt>
                <c:pt idx="162">
                  <c:v>6.0719383216205694E-4</c:v>
                </c:pt>
                <c:pt idx="163">
                  <c:v>5.9384945588606731E-4</c:v>
                </c:pt>
                <c:pt idx="164">
                  <c:v>5.8079835066910865E-4</c:v>
                </c:pt>
                <c:pt idx="165">
                  <c:v>5.6803407125571989E-4</c:v>
                </c:pt>
                <c:pt idx="166">
                  <c:v>5.5555031403864148E-4</c:v>
                </c:pt>
                <c:pt idx="167">
                  <c:v>5.4334091394579406E-4</c:v>
                </c:pt>
                <c:pt idx="168">
                  <c:v>5.3139984139567362E-4</c:v>
                </c:pt>
                <c:pt idx="169">
                  <c:v>5.1972119931965801E-4</c:v>
                </c:pt>
                <c:pt idx="170">
                  <c:v>5.0829922024975337E-4</c:v>
                </c:pt>
                <c:pt idx="171">
                  <c:v>4.9712826347034645E-4</c:v>
                </c:pt>
                <c:pt idx="172">
                  <c:v>4.8620281223254959E-4</c:v>
                </c:pt>
                <c:pt idx="173">
                  <c:v>4.7551747102976907E-4</c:v>
                </c:pt>
                <c:pt idx="174">
                  <c:v>4.6506696293314759E-4</c:v>
                </c:pt>
                <c:pt idx="175">
                  <c:v>4.5484612698556634E-4</c:v>
                </c:pt>
                <c:pt idx="176">
                  <c:v>4.4484991565291881E-4</c:v>
                </c:pt>
                <c:pt idx="177">
                  <c:v>4.3507339233139997E-4</c:v>
                </c:pt>
                <c:pt idx="178">
                  <c:v>4.2551172890957538E-4</c:v>
                </c:pt>
                <c:pt idx="179">
                  <c:v>4.1616020338403162E-4</c:v>
                </c:pt>
                <c:pt idx="180">
                  <c:v>4.070141975274262E-4</c:v>
                </c:pt>
                <c:pt idx="181">
                  <c:v>3.9806919460778803E-4</c:v>
                </c:pt>
                <c:pt idx="182">
                  <c:v>3.8932077715794034E-4</c:v>
                </c:pt>
                <c:pt idx="183">
                  <c:v>3.8076462479394593E-4</c:v>
                </c:pt>
                <c:pt idx="184">
                  <c:v>3.723965120814959E-4</c:v>
                </c:pt>
                <c:pt idx="185">
                  <c:v>3.6421230644919088E-4</c:v>
                </c:pt>
                <c:pt idx="186">
                  <c:v>3.5620796614767926E-4</c:v>
                </c:pt>
                <c:pt idx="187">
                  <c:v>3.4837953825365064E-4</c:v>
                </c:pt>
                <c:pt idx="188">
                  <c:v>3.4072315671769424E-4</c:v>
                </c:pt>
                <c:pt idx="189">
                  <c:v>3.3323504045506007E-4</c:v>
                </c:pt>
                <c:pt idx="190">
                  <c:v>3.2591149147837998E-4</c:v>
                </c:pt>
                <c:pt idx="191">
                  <c:v>3.1874889307142561E-4</c:v>
                </c:pt>
                <c:pt idx="192">
                  <c:v>3.1174370800300248E-4</c:v>
                </c:pt>
                <c:pt idx="193">
                  <c:v>3.0489247678009709E-4</c:v>
                </c:pt>
                <c:pt idx="194">
                  <c:v>2.9819181593941494E-4</c:v>
                </c:pt>
                <c:pt idx="195">
                  <c:v>2.9163841637646568E-4</c:v>
                </c:pt>
                <c:pt idx="196">
                  <c:v>2.8522904171137097E-4</c:v>
                </c:pt>
                <c:pt idx="197">
                  <c:v>2.78960526690585E-4</c:v>
                </c:pt>
                <c:pt idx="198">
                  <c:v>2.7282977562374301E-4</c:v>
                </c:pt>
                <c:pt idx="199">
                  <c:v>2.6683376085486225E-4</c:v>
                </c:pt>
                <c:pt idx="200">
                  <c:v>2.6096952126714138E-4</c:v>
                </c:pt>
                <c:pt idx="201">
                  <c:v>2.5523416082062067E-4</c:v>
                </c:pt>
                <c:pt idx="202">
                  <c:v>2.4962484712197992E-4</c:v>
                </c:pt>
                <c:pt idx="203">
                  <c:v>2.4413881002576811E-4</c:v>
                </c:pt>
                <c:pt idx="204">
                  <c:v>2.3877334026637395E-4</c:v>
                </c:pt>
                <c:pt idx="205">
                  <c:v>2.3352578812006202E-4</c:v>
                </c:pt>
                <c:pt idx="206">
                  <c:v>2.2839356209641308E-4</c:v>
                </c:pt>
                <c:pt idx="207">
                  <c:v>2.2337412765852392E-4</c:v>
                </c:pt>
                <c:pt idx="208">
                  <c:v>2.1846500597133144E-4</c:v>
                </c:pt>
                <c:pt idx="209">
                  <c:v>2.1366377267744701E-4</c:v>
                </c:pt>
                <c:pt idx="210">
                  <c:v>2.0896805669989347E-4</c:v>
                </c:pt>
                <c:pt idx="211">
                  <c:v>2.0437553907115471E-4</c:v>
                </c:pt>
                <c:pt idx="212">
                  <c:v>1.9988395178795947E-4</c:v>
                </c:pt>
                <c:pt idx="213">
                  <c:v>1.9549107669123353E-4</c:v>
                </c:pt>
                <c:pt idx="214">
                  <c:v>1.9119474437066756E-4</c:v>
                </c:pt>
                <c:pt idx="215">
                  <c:v>1.8699283309335922E-4</c:v>
                </c:pt>
                <c:pt idx="216">
                  <c:v>1.8288326775600067E-4</c:v>
                </c:pt>
                <c:pt idx="217">
                  <c:v>1.7886401886009411E-4</c:v>
                </c:pt>
                <c:pt idx="218">
                  <c:v>1.7493310150968889E-4</c:v>
                </c:pt>
                <c:pt idx="219">
                  <c:v>1.7108857443114616E-4</c:v>
                </c:pt>
                <c:pt idx="220">
                  <c:v>1.6732853901444496E-4</c:v>
                </c:pt>
                <c:pt idx="221">
                  <c:v>1.6365113837555904E-4</c:v>
                </c:pt>
                <c:pt idx="222">
                  <c:v>1.6005455643943909E-4</c:v>
                </c:pt>
                <c:pt idx="223">
                  <c:v>1.5653701704314887E-4</c:v>
                </c:pt>
                <c:pt idx="224">
                  <c:v>1.5309678305871135E-4</c:v>
                </c:pt>
                <c:pt idx="225">
                  <c:v>1.4973215553523261E-4</c:v>
                </c:pt>
                <c:pt idx="226">
                  <c:v>1.4644147285987921E-4</c:v>
                </c:pt>
                <c:pt idx="227">
                  <c:v>1.4322310993729472E-4</c:v>
                </c:pt>
                <c:pt idx="228">
                  <c:v>1.4007547738705074E-4</c:v>
                </c:pt>
                <c:pt idx="229">
                  <c:v>1.3699702075873496E-4</c:v>
                </c:pt>
                <c:pt idx="230">
                  <c:v>1.3398621976429043E-4</c:v>
                </c:pt>
                <c:pt idx="231">
                  <c:v>1.3104158752722431E-4</c:v>
                </c:pt>
                <c:pt idx="232">
                  <c:v>1.2816166984831812E-4</c:v>
                </c:pt>
                <c:pt idx="233">
                  <c:v>1.2534504448747513E-4</c:v>
                </c:pt>
                <c:pt idx="234">
                  <c:v>1.2259032046135049E-4</c:v>
                </c:pt>
                <c:pt idx="235">
                  <c:v>1.1989613735641771E-4</c:v>
                </c:pt>
                <c:pt idx="236">
                  <c:v>1.1726116465713188E-4</c:v>
                </c:pt>
                <c:pt idx="237">
                  <c:v>1.1468410108885785E-4</c:v>
                </c:pt>
                <c:pt idx="238">
                  <c:v>1.1216367397523907E-4</c:v>
                </c:pt>
                <c:pt idx="239">
                  <c:v>1.0969863860968956E-4</c:v>
                </c:pt>
                <c:pt idx="240">
                  <c:v>1.0728777764069861E-4</c:v>
                </c:pt>
                <c:pt idx="241">
                  <c:v>1.0492990047064516E-4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0-4D95-AEE7-CF702A12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79576"/>
        <c:axId val="483582200"/>
      </c:scatterChart>
      <c:valAx>
        <c:axId val="48357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82200"/>
        <c:crosses val="autoZero"/>
        <c:crossBetween val="midCat"/>
      </c:valAx>
      <c:valAx>
        <c:axId val="483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7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restocking!$H$1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restocking!$F$2:$F$132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restocking!$H$2:$H$132</c:f>
              <c:numCache>
                <c:formatCode>General</c:formatCode>
                <c:ptCount val="131"/>
                <c:pt idx="0">
                  <c:v>9.1603053435114504E-2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5.3435114503816793E-2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2.2900763358778626E-2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5.3435114503816793E-2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4.5801526717557252E-2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5.3435114503816793E-2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7.6335877862595422E-2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8.3969465648854963E-2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5.3435114503816793E-2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6.8702290076335881E-2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3.0534351145038167E-2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3.8167938931297711E-2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3.0534351145038167E-2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9.9236641221374045E-2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9D-40EB-8481-A848672ACF84}"/>
            </c:ext>
          </c:extLst>
        </c:ser>
        <c:ser>
          <c:idx val="1"/>
          <c:order val="1"/>
          <c:tx>
            <c:strRef>
              <c:f>restocking!$I$1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restocking!$F$2:$F$132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restocking!$I$2:$I$132</c:f>
              <c:numCache>
                <c:formatCode>General</c:formatCode>
                <c:ptCount val="131"/>
                <c:pt idx="0">
                  <c:v>7.6923076923076927E-3</c:v>
                </c:pt>
                <c:pt idx="1">
                  <c:v>7.6923076923076927E-3</c:v>
                </c:pt>
                <c:pt idx="2">
                  <c:v>7.6923076923076927E-3</c:v>
                </c:pt>
                <c:pt idx="3">
                  <c:v>7.6923076923076927E-3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7.6923076923076927E-3</c:v>
                </c:pt>
                <c:pt idx="7">
                  <c:v>7.6923076923076927E-3</c:v>
                </c:pt>
                <c:pt idx="8">
                  <c:v>7.6923076923076927E-3</c:v>
                </c:pt>
                <c:pt idx="9">
                  <c:v>7.6923076923076927E-3</c:v>
                </c:pt>
                <c:pt idx="10">
                  <c:v>7.6923076923076927E-3</c:v>
                </c:pt>
                <c:pt idx="11">
                  <c:v>7.6923076923076927E-3</c:v>
                </c:pt>
                <c:pt idx="12">
                  <c:v>7.6923076923076927E-3</c:v>
                </c:pt>
                <c:pt idx="13">
                  <c:v>7.6923076923076927E-3</c:v>
                </c:pt>
                <c:pt idx="14">
                  <c:v>7.6923076923076927E-3</c:v>
                </c:pt>
                <c:pt idx="15">
                  <c:v>7.6923076923076927E-3</c:v>
                </c:pt>
                <c:pt idx="16">
                  <c:v>7.6923076923076927E-3</c:v>
                </c:pt>
                <c:pt idx="17">
                  <c:v>7.6923076923076927E-3</c:v>
                </c:pt>
                <c:pt idx="18">
                  <c:v>7.6923076923076927E-3</c:v>
                </c:pt>
                <c:pt idx="19">
                  <c:v>7.6923076923076927E-3</c:v>
                </c:pt>
                <c:pt idx="20">
                  <c:v>7.6923076923076927E-3</c:v>
                </c:pt>
                <c:pt idx="21">
                  <c:v>7.6923076923076927E-3</c:v>
                </c:pt>
                <c:pt idx="22">
                  <c:v>7.6923076923076927E-3</c:v>
                </c:pt>
                <c:pt idx="23">
                  <c:v>7.6923076923076927E-3</c:v>
                </c:pt>
                <c:pt idx="24">
                  <c:v>7.6923076923076927E-3</c:v>
                </c:pt>
                <c:pt idx="25">
                  <c:v>7.6923076923076927E-3</c:v>
                </c:pt>
                <c:pt idx="26">
                  <c:v>7.6923076923076927E-3</c:v>
                </c:pt>
                <c:pt idx="27">
                  <c:v>7.6923076923076927E-3</c:v>
                </c:pt>
                <c:pt idx="28">
                  <c:v>7.6923076923076927E-3</c:v>
                </c:pt>
                <c:pt idx="29">
                  <c:v>7.6923076923076927E-3</c:v>
                </c:pt>
                <c:pt idx="30">
                  <c:v>7.6923076923076927E-3</c:v>
                </c:pt>
                <c:pt idx="31">
                  <c:v>7.6923076923076927E-3</c:v>
                </c:pt>
                <c:pt idx="32">
                  <c:v>7.6923076923076927E-3</c:v>
                </c:pt>
                <c:pt idx="33">
                  <c:v>7.6923076923076927E-3</c:v>
                </c:pt>
                <c:pt idx="34">
                  <c:v>7.6923076923076927E-3</c:v>
                </c:pt>
                <c:pt idx="35">
                  <c:v>7.6923076923076927E-3</c:v>
                </c:pt>
                <c:pt idx="36">
                  <c:v>7.6923076923076927E-3</c:v>
                </c:pt>
                <c:pt idx="37">
                  <c:v>7.6923076923076927E-3</c:v>
                </c:pt>
                <c:pt idx="38">
                  <c:v>7.6923076923076927E-3</c:v>
                </c:pt>
                <c:pt idx="39">
                  <c:v>7.6923076923076927E-3</c:v>
                </c:pt>
                <c:pt idx="40">
                  <c:v>7.6923076923076927E-3</c:v>
                </c:pt>
                <c:pt idx="41">
                  <c:v>7.6923076923076927E-3</c:v>
                </c:pt>
                <c:pt idx="42">
                  <c:v>7.6923076923076927E-3</c:v>
                </c:pt>
                <c:pt idx="43">
                  <c:v>7.6923076923076927E-3</c:v>
                </c:pt>
                <c:pt idx="44">
                  <c:v>7.6923076923076927E-3</c:v>
                </c:pt>
                <c:pt idx="45">
                  <c:v>7.6923076923076927E-3</c:v>
                </c:pt>
                <c:pt idx="46">
                  <c:v>7.6923076923076927E-3</c:v>
                </c:pt>
                <c:pt idx="47">
                  <c:v>7.6923076923076927E-3</c:v>
                </c:pt>
                <c:pt idx="48">
                  <c:v>7.6923076923076927E-3</c:v>
                </c:pt>
                <c:pt idx="49">
                  <c:v>7.6923076923076927E-3</c:v>
                </c:pt>
                <c:pt idx="50">
                  <c:v>7.6923076923076927E-3</c:v>
                </c:pt>
                <c:pt idx="51">
                  <c:v>7.6923076923076927E-3</c:v>
                </c:pt>
                <c:pt idx="52">
                  <c:v>7.6923076923076927E-3</c:v>
                </c:pt>
                <c:pt idx="53">
                  <c:v>7.6923076923076927E-3</c:v>
                </c:pt>
                <c:pt idx="54">
                  <c:v>7.6923076923076927E-3</c:v>
                </c:pt>
                <c:pt idx="55">
                  <c:v>7.6923076923076927E-3</c:v>
                </c:pt>
                <c:pt idx="56">
                  <c:v>7.6923076923076927E-3</c:v>
                </c:pt>
                <c:pt idx="57">
                  <c:v>7.6923076923076927E-3</c:v>
                </c:pt>
                <c:pt idx="58">
                  <c:v>7.6923076923076927E-3</c:v>
                </c:pt>
                <c:pt idx="59">
                  <c:v>7.6923076923076927E-3</c:v>
                </c:pt>
                <c:pt idx="60">
                  <c:v>7.6923076923076927E-3</c:v>
                </c:pt>
                <c:pt idx="61">
                  <c:v>7.6923076923076927E-3</c:v>
                </c:pt>
                <c:pt idx="62">
                  <c:v>7.6923076923076927E-3</c:v>
                </c:pt>
                <c:pt idx="63">
                  <c:v>7.6923076923076927E-3</c:v>
                </c:pt>
                <c:pt idx="64">
                  <c:v>7.6923076923076927E-3</c:v>
                </c:pt>
                <c:pt idx="65">
                  <c:v>7.6923076923076927E-3</c:v>
                </c:pt>
                <c:pt idx="66">
                  <c:v>7.6923076923076927E-3</c:v>
                </c:pt>
                <c:pt idx="67">
                  <c:v>7.6923076923076927E-3</c:v>
                </c:pt>
                <c:pt idx="68">
                  <c:v>7.6923076923076927E-3</c:v>
                </c:pt>
                <c:pt idx="69">
                  <c:v>7.6923076923076927E-3</c:v>
                </c:pt>
                <c:pt idx="70">
                  <c:v>7.6923076923076927E-3</c:v>
                </c:pt>
                <c:pt idx="71">
                  <c:v>7.6923076923076927E-3</c:v>
                </c:pt>
                <c:pt idx="72">
                  <c:v>7.6923076923076927E-3</c:v>
                </c:pt>
                <c:pt idx="73">
                  <c:v>7.6923076923076927E-3</c:v>
                </c:pt>
                <c:pt idx="74">
                  <c:v>7.6923076923076927E-3</c:v>
                </c:pt>
                <c:pt idx="75">
                  <c:v>7.6923076923076927E-3</c:v>
                </c:pt>
                <c:pt idx="76">
                  <c:v>7.6923076923076927E-3</c:v>
                </c:pt>
                <c:pt idx="77">
                  <c:v>7.6923076923076927E-3</c:v>
                </c:pt>
                <c:pt idx="78">
                  <c:v>7.6923076923076927E-3</c:v>
                </c:pt>
                <c:pt idx="79">
                  <c:v>7.6923076923076927E-3</c:v>
                </c:pt>
                <c:pt idx="80">
                  <c:v>7.6923076923076927E-3</c:v>
                </c:pt>
                <c:pt idx="81">
                  <c:v>7.6923076923076927E-3</c:v>
                </c:pt>
                <c:pt idx="82">
                  <c:v>7.6923076923076927E-3</c:v>
                </c:pt>
                <c:pt idx="83">
                  <c:v>7.6923076923076927E-3</c:v>
                </c:pt>
                <c:pt idx="84">
                  <c:v>7.6923076923076927E-3</c:v>
                </c:pt>
                <c:pt idx="85">
                  <c:v>7.6923076923076927E-3</c:v>
                </c:pt>
                <c:pt idx="86">
                  <c:v>7.6923076923076927E-3</c:v>
                </c:pt>
                <c:pt idx="87">
                  <c:v>7.6923076923076927E-3</c:v>
                </c:pt>
                <c:pt idx="88">
                  <c:v>7.6923076923076927E-3</c:v>
                </c:pt>
                <c:pt idx="89">
                  <c:v>7.6923076923076927E-3</c:v>
                </c:pt>
                <c:pt idx="90">
                  <c:v>7.6923076923076927E-3</c:v>
                </c:pt>
                <c:pt idx="91">
                  <c:v>7.6923076923076927E-3</c:v>
                </c:pt>
                <c:pt idx="92">
                  <c:v>7.6923076923076927E-3</c:v>
                </c:pt>
                <c:pt idx="93">
                  <c:v>7.6923076923076927E-3</c:v>
                </c:pt>
                <c:pt idx="94">
                  <c:v>7.6923076923076927E-3</c:v>
                </c:pt>
                <c:pt idx="95">
                  <c:v>7.6923076923076927E-3</c:v>
                </c:pt>
                <c:pt idx="96">
                  <c:v>7.6923076923076927E-3</c:v>
                </c:pt>
                <c:pt idx="97">
                  <c:v>7.6923076923076927E-3</c:v>
                </c:pt>
                <c:pt idx="98">
                  <c:v>7.6923076923076927E-3</c:v>
                </c:pt>
                <c:pt idx="99">
                  <c:v>7.6923076923076927E-3</c:v>
                </c:pt>
                <c:pt idx="100">
                  <c:v>7.6923076923076927E-3</c:v>
                </c:pt>
                <c:pt idx="101">
                  <c:v>7.6923076923076927E-3</c:v>
                </c:pt>
                <c:pt idx="102">
                  <c:v>7.6923076923076927E-3</c:v>
                </c:pt>
                <c:pt idx="103">
                  <c:v>7.6923076923076927E-3</c:v>
                </c:pt>
                <c:pt idx="104">
                  <c:v>7.6923076923076927E-3</c:v>
                </c:pt>
                <c:pt idx="105">
                  <c:v>7.6923076923076927E-3</c:v>
                </c:pt>
                <c:pt idx="106">
                  <c:v>7.6923076923076927E-3</c:v>
                </c:pt>
                <c:pt idx="107">
                  <c:v>7.6923076923076927E-3</c:v>
                </c:pt>
                <c:pt idx="108">
                  <c:v>7.6923076923076927E-3</c:v>
                </c:pt>
                <c:pt idx="109">
                  <c:v>7.6923076923076927E-3</c:v>
                </c:pt>
                <c:pt idx="110">
                  <c:v>7.6923076923076927E-3</c:v>
                </c:pt>
                <c:pt idx="111">
                  <c:v>7.6923076923076927E-3</c:v>
                </c:pt>
                <c:pt idx="112">
                  <c:v>7.6923076923076927E-3</c:v>
                </c:pt>
                <c:pt idx="113">
                  <c:v>7.6923076923076927E-3</c:v>
                </c:pt>
                <c:pt idx="114">
                  <c:v>7.6923076923076927E-3</c:v>
                </c:pt>
                <c:pt idx="115">
                  <c:v>7.6923076923076927E-3</c:v>
                </c:pt>
                <c:pt idx="116">
                  <c:v>7.6923076923076927E-3</c:v>
                </c:pt>
                <c:pt idx="117">
                  <c:v>7.6923076923076927E-3</c:v>
                </c:pt>
                <c:pt idx="118">
                  <c:v>7.6923076923076927E-3</c:v>
                </c:pt>
                <c:pt idx="119">
                  <c:v>7.6923076923076927E-3</c:v>
                </c:pt>
                <c:pt idx="120">
                  <c:v>7.6923076923076927E-3</c:v>
                </c:pt>
                <c:pt idx="121">
                  <c:v>7.6923076923076927E-3</c:v>
                </c:pt>
                <c:pt idx="122">
                  <c:v>7.6923076923076927E-3</c:v>
                </c:pt>
                <c:pt idx="123">
                  <c:v>7.6923076923076927E-3</c:v>
                </c:pt>
                <c:pt idx="124">
                  <c:v>7.6923076923076927E-3</c:v>
                </c:pt>
                <c:pt idx="125">
                  <c:v>7.6923076923076927E-3</c:v>
                </c:pt>
                <c:pt idx="126">
                  <c:v>7.6923076923076927E-3</c:v>
                </c:pt>
                <c:pt idx="127">
                  <c:v>7.6923076923076927E-3</c:v>
                </c:pt>
                <c:pt idx="128">
                  <c:v>7.6923076923076927E-3</c:v>
                </c:pt>
                <c:pt idx="129">
                  <c:v>7.6923076923076927E-3</c:v>
                </c:pt>
                <c:pt idx="130">
                  <c:v>7.6923076923076927E-3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9D-40EB-8481-A848672A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191688"/>
        <c:axId val="805192016"/>
      </c:scatterChart>
      <c:valAx>
        <c:axId val="8051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2016"/>
        <c:crosses val="autoZero"/>
        <c:crossBetween val="midCat"/>
      </c:valAx>
      <c:valAx>
        <c:axId val="8051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1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'customer serving'!$H$1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serving'!$H$2:$H$101</c:f>
              <c:numCache>
                <c:formatCode>General</c:formatCode>
                <c:ptCount val="100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0.06</c:v>
                </c:pt>
                <c:pt idx="8">
                  <c:v>0.04</c:v>
                </c:pt>
                <c:pt idx="9">
                  <c:v>0.05</c:v>
                </c:pt>
                <c:pt idx="10">
                  <c:v>0.03</c:v>
                </c:pt>
                <c:pt idx="11">
                  <c:v>0.09</c:v>
                </c:pt>
                <c:pt idx="12">
                  <c:v>0</c:v>
                </c:pt>
                <c:pt idx="13">
                  <c:v>0.04</c:v>
                </c:pt>
                <c:pt idx="14">
                  <c:v>0.06</c:v>
                </c:pt>
                <c:pt idx="15">
                  <c:v>0.09</c:v>
                </c:pt>
                <c:pt idx="16">
                  <c:v>0.01</c:v>
                </c:pt>
                <c:pt idx="17">
                  <c:v>0.04</c:v>
                </c:pt>
                <c:pt idx="18">
                  <c:v>0.01</c:v>
                </c:pt>
                <c:pt idx="19">
                  <c:v>0.02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0.02</c:v>
                </c:pt>
                <c:pt idx="87">
                  <c:v>0.03</c:v>
                </c:pt>
                <c:pt idx="88">
                  <c:v>0.03</c:v>
                </c:pt>
                <c:pt idx="89">
                  <c:v>7.0000000000000007E-2</c:v>
                </c:pt>
                <c:pt idx="90">
                  <c:v>0.04</c:v>
                </c:pt>
                <c:pt idx="91">
                  <c:v>0.04</c:v>
                </c:pt>
                <c:pt idx="92">
                  <c:v>0.03</c:v>
                </c:pt>
                <c:pt idx="93">
                  <c:v>0.05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</c:v>
                </c:pt>
                <c:pt idx="98">
                  <c:v>0.01</c:v>
                </c:pt>
                <c:pt idx="99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E-4F2E-9599-F7D04523359E}"/>
            </c:ext>
          </c:extLst>
        </c:ser>
        <c:ser>
          <c:idx val="1"/>
          <c:order val="1"/>
          <c:tx>
            <c:strRef>
              <c:f>'customer serving'!$I$1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serving'!$I$2:$I$101</c:f>
              <c:numCache>
                <c:formatCode>General</c:formatCode>
                <c:ptCount val="100"/>
                <c:pt idx="0">
                  <c:v>5.5702018915234448E-3</c:v>
                </c:pt>
                <c:pt idx="1">
                  <c:v>5.7280401716630546E-3</c:v>
                </c:pt>
                <c:pt idx="2">
                  <c:v>5.8864795764575675E-3</c:v>
                </c:pt>
                <c:pt idx="3">
                  <c:v>6.0453255854680905E-3</c:v>
                </c:pt>
                <c:pt idx="4">
                  <c:v>6.2043775517729065E-3</c:v>
                </c:pt>
                <c:pt idx="5">
                  <c:v>6.3634290711756213E-3</c:v>
                </c:pt>
                <c:pt idx="6">
                  <c:v>6.5222683804143505E-3</c:v>
                </c:pt>
                <c:pt idx="7">
                  <c:v>6.6806787835444895E-3</c:v>
                </c:pt>
                <c:pt idx="8">
                  <c:v>6.8384391055147887E-3</c:v>
                </c:pt>
                <c:pt idx="9">
                  <c:v>6.9953241718051264E-3</c:v>
                </c:pt>
                <c:pt idx="10">
                  <c:v>7.1511053128451288E-3</c:v>
                </c:pt>
                <c:pt idx="11">
                  <c:v>7.3055508917868935E-3</c:v>
                </c:pt>
                <c:pt idx="12">
                  <c:v>7.4584268540631663E-3</c:v>
                </c:pt>
                <c:pt idx="13">
                  <c:v>7.6094972970255723E-3</c:v>
                </c:pt>
                <c:pt idx="14">
                  <c:v>7.7585250578268549E-3</c:v>
                </c:pt>
                <c:pt idx="15">
                  <c:v>7.9052723175871194E-3</c:v>
                </c:pt>
                <c:pt idx="16">
                  <c:v>8.0495012197682354E-3</c:v>
                </c:pt>
                <c:pt idx="17">
                  <c:v>8.1909745005731335E-3</c:v>
                </c:pt>
                <c:pt idx="18">
                  <c:v>8.3294561290889624E-3</c:v>
                </c:pt>
                <c:pt idx="19">
                  <c:v>8.4647119548054098E-3</c:v>
                </c:pt>
                <c:pt idx="20">
                  <c:v>8.596510360062962E-3</c:v>
                </c:pt>
                <c:pt idx="21">
                  <c:v>8.7246229149207984E-3</c:v>
                </c:pt>
                <c:pt idx="22">
                  <c:v>8.8488250318812314E-3</c:v>
                </c:pt>
                <c:pt idx="23">
                  <c:v>8.9688966178675302E-3</c:v>
                </c:pt>
                <c:pt idx="24">
                  <c:v>9.0846227208250443E-3</c:v>
                </c:pt>
                <c:pt idx="25">
                  <c:v>9.1957941683021328E-3</c:v>
                </c:pt>
                <c:pt idx="26">
                  <c:v>9.3022081953678046E-3</c:v>
                </c:pt>
                <c:pt idx="27">
                  <c:v>9.4036690592373667E-3</c:v>
                </c:pt>
                <c:pt idx="28">
                  <c:v>9.4999886380058695E-3</c:v>
                </c:pt>
                <c:pt idx="29">
                  <c:v>9.590987010931671E-3</c:v>
                </c:pt>
                <c:pt idx="30">
                  <c:v>9.6764930177690549E-3</c:v>
                </c:pt>
                <c:pt idx="31">
                  <c:v>9.756344794719261E-3</c:v>
                </c:pt>
                <c:pt idx="32">
                  <c:v>9.8303902846531722E-3</c:v>
                </c:pt>
                <c:pt idx="33">
                  <c:v>9.8984877193562092E-3</c:v>
                </c:pt>
                <c:pt idx="34">
                  <c:v>9.9605060716557604E-3</c:v>
                </c:pt>
                <c:pt idx="35">
                  <c:v>1.0016325475413623E-2</c:v>
                </c:pt>
                <c:pt idx="36">
                  <c:v>1.0065837611499623E-2</c:v>
                </c:pt>
                <c:pt idx="37">
                  <c:v>1.0108946058007091E-2</c:v>
                </c:pt>
                <c:pt idx="38">
                  <c:v>1.0145566603125416E-2</c:v>
                </c:pt>
                <c:pt idx="39">
                  <c:v>1.0175627519248847E-2</c:v>
                </c:pt>
                <c:pt idx="40">
                  <c:v>1.0199069797072687E-2</c:v>
                </c:pt>
                <c:pt idx="41">
                  <c:v>1.0215847338607529E-2</c:v>
                </c:pt>
                <c:pt idx="42">
                  <c:v>1.0225927108227879E-2</c:v>
                </c:pt>
                <c:pt idx="43">
                  <c:v>1.0229289241062377E-2</c:v>
                </c:pt>
                <c:pt idx="44">
                  <c:v>1.0225927108227879E-2</c:v>
                </c:pt>
                <c:pt idx="45">
                  <c:v>1.0215847338607529E-2</c:v>
                </c:pt>
                <c:pt idx="46">
                  <c:v>1.0199069797072687E-2</c:v>
                </c:pt>
                <c:pt idx="47">
                  <c:v>1.0175627519248847E-2</c:v>
                </c:pt>
                <c:pt idx="48">
                  <c:v>1.0145566603125416E-2</c:v>
                </c:pt>
                <c:pt idx="49">
                  <c:v>1.0108946058007091E-2</c:v>
                </c:pt>
                <c:pt idx="50">
                  <c:v>1.0065837611499623E-2</c:v>
                </c:pt>
                <c:pt idx="51">
                  <c:v>1.0016325475413623E-2</c:v>
                </c:pt>
                <c:pt idx="52">
                  <c:v>9.9605060716557604E-3</c:v>
                </c:pt>
                <c:pt idx="53">
                  <c:v>9.8984877193562092E-3</c:v>
                </c:pt>
                <c:pt idx="54">
                  <c:v>9.8303902846531722E-3</c:v>
                </c:pt>
                <c:pt idx="55">
                  <c:v>9.756344794719261E-3</c:v>
                </c:pt>
                <c:pt idx="56">
                  <c:v>9.6764930177690549E-3</c:v>
                </c:pt>
                <c:pt idx="57">
                  <c:v>9.590987010931671E-3</c:v>
                </c:pt>
                <c:pt idx="58">
                  <c:v>9.4999886380058695E-3</c:v>
                </c:pt>
                <c:pt idx="59">
                  <c:v>9.4036690592373667E-3</c:v>
                </c:pt>
                <c:pt idx="60">
                  <c:v>9.3022081953678046E-3</c:v>
                </c:pt>
                <c:pt idx="61">
                  <c:v>9.1957941683021328E-3</c:v>
                </c:pt>
                <c:pt idx="62">
                  <c:v>9.0846227208250443E-3</c:v>
                </c:pt>
                <c:pt idx="63">
                  <c:v>8.9688966178675302E-3</c:v>
                </c:pt>
                <c:pt idx="64">
                  <c:v>8.8488250318812314E-3</c:v>
                </c:pt>
                <c:pt idx="65">
                  <c:v>8.7246229149207984E-3</c:v>
                </c:pt>
                <c:pt idx="66">
                  <c:v>8.596510360062962E-3</c:v>
                </c:pt>
                <c:pt idx="67">
                  <c:v>8.4647119548054098E-3</c:v>
                </c:pt>
                <c:pt idx="68">
                  <c:v>8.3294561290889624E-3</c:v>
                </c:pt>
                <c:pt idx="69">
                  <c:v>8.1909745005731335E-3</c:v>
                </c:pt>
                <c:pt idx="70">
                  <c:v>8.0495012197682354E-3</c:v>
                </c:pt>
                <c:pt idx="71">
                  <c:v>7.9052723175871194E-3</c:v>
                </c:pt>
                <c:pt idx="72">
                  <c:v>7.7585250578268549E-3</c:v>
                </c:pt>
                <c:pt idx="73">
                  <c:v>7.6094972970255723E-3</c:v>
                </c:pt>
                <c:pt idx="74">
                  <c:v>7.4584268540631663E-3</c:v>
                </c:pt>
                <c:pt idx="75">
                  <c:v>7.3055508917868935E-3</c:v>
                </c:pt>
                <c:pt idx="76">
                  <c:v>7.1511053128451288E-3</c:v>
                </c:pt>
                <c:pt idx="77">
                  <c:v>6.9953241718051264E-3</c:v>
                </c:pt>
                <c:pt idx="78">
                  <c:v>6.8384391055147887E-3</c:v>
                </c:pt>
                <c:pt idx="79">
                  <c:v>6.6806787835444895E-3</c:v>
                </c:pt>
                <c:pt idx="80">
                  <c:v>6.5222683804143505E-3</c:v>
                </c:pt>
                <c:pt idx="81">
                  <c:v>6.3634290711756213E-3</c:v>
                </c:pt>
                <c:pt idx="82">
                  <c:v>6.2043775517729065E-3</c:v>
                </c:pt>
                <c:pt idx="83">
                  <c:v>6.0453255854680905E-3</c:v>
                </c:pt>
                <c:pt idx="84">
                  <c:v>5.8864795764575675E-3</c:v>
                </c:pt>
                <c:pt idx="85">
                  <c:v>5.7280401716630546E-3</c:v>
                </c:pt>
                <c:pt idx="86">
                  <c:v>5.5702018915234448E-3</c:v>
                </c:pt>
                <c:pt idx="87">
                  <c:v>5.4131527904621914E-3</c:v>
                </c:pt>
                <c:pt idx="88">
                  <c:v>5.2570741475520301E-3</c:v>
                </c:pt>
                <c:pt idx="89">
                  <c:v>5.1021401877477425E-3</c:v>
                </c:pt>
                <c:pt idx="90">
                  <c:v>4.9485178339087436E-3</c:v>
                </c:pt>
                <c:pt idx="91">
                  <c:v>4.7963664896873148E-3</c:v>
                </c:pt>
                <c:pt idx="92">
                  <c:v>4.6458378532163603E-3</c:v>
                </c:pt>
                <c:pt idx="93">
                  <c:v>4.4970757613929163E-3</c:v>
                </c:pt>
                <c:pt idx="94">
                  <c:v>4.3502160644213576E-3</c:v>
                </c:pt>
                <c:pt idx="95">
                  <c:v>4.2053865301536833E-3</c:v>
                </c:pt>
                <c:pt idx="96">
                  <c:v>4.0627067776440959E-3</c:v>
                </c:pt>
                <c:pt idx="97">
                  <c:v>3.9222882392217712E-3</c:v>
                </c:pt>
                <c:pt idx="98">
                  <c:v>3.784234150279665E-3</c:v>
                </c:pt>
                <c:pt idx="99">
                  <c:v>3.6486395658789175E-3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3E-4F2E-9599-F7D04523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'customer serving happy'!$H$1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 happy'!$F$2:$F$101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 happy'!$H$2:$H$101</c:f>
              <c:numCache>
                <c:formatCode>General</c:formatCode>
                <c:ptCount val="100"/>
                <c:pt idx="0">
                  <c:v>3.3333333333333333E-2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1.6666666666666666E-2</c:v>
                </c:pt>
                <c:pt idx="5">
                  <c:v>3.3333333333333333E-2</c:v>
                </c:pt>
                <c:pt idx="6">
                  <c:v>1.6666666666666666E-2</c:v>
                </c:pt>
                <c:pt idx="7">
                  <c:v>0.1</c:v>
                </c:pt>
                <c:pt idx="8">
                  <c:v>6.6666666666666666E-2</c:v>
                </c:pt>
                <c:pt idx="9">
                  <c:v>8.3333333333333329E-2</c:v>
                </c:pt>
                <c:pt idx="10">
                  <c:v>0.05</c:v>
                </c:pt>
                <c:pt idx="11">
                  <c:v>0.15</c:v>
                </c:pt>
                <c:pt idx="12">
                  <c:v>0</c:v>
                </c:pt>
                <c:pt idx="13">
                  <c:v>6.6666666666666666E-2</c:v>
                </c:pt>
                <c:pt idx="14">
                  <c:v>0.1</c:v>
                </c:pt>
                <c:pt idx="15">
                  <c:v>0.15</c:v>
                </c:pt>
                <c:pt idx="16">
                  <c:v>1.6666666666666666E-2</c:v>
                </c:pt>
                <c:pt idx="17">
                  <c:v>6.6666666666666666E-2</c:v>
                </c:pt>
                <c:pt idx="18">
                  <c:v>1.6666666666666666E-2</c:v>
                </c:pt>
                <c:pt idx="19">
                  <c:v>3.3333333333333333E-2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67-4051-9BA7-446BAE5D404A}"/>
            </c:ext>
          </c:extLst>
        </c:ser>
        <c:ser>
          <c:idx val="1"/>
          <c:order val="1"/>
          <c:tx>
            <c:strRef>
              <c:f>'customer serving happy'!$I$1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 happy'!$F$2:$F$101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 happy'!$I$2:$I$101</c:f>
              <c:numCache>
                <c:formatCode>General</c:formatCode>
                <c:ptCount val="100"/>
                <c:pt idx="0">
                  <c:v>3.0772212711138868E-3</c:v>
                </c:pt>
                <c:pt idx="1">
                  <c:v>5.5804259036905321E-3</c:v>
                </c:pt>
                <c:pt idx="2">
                  <c:v>9.5621620097388373E-3</c:v>
                </c:pt>
                <c:pt idx="3">
                  <c:v>1.5481925760729352E-2</c:v>
                </c:pt>
                <c:pt idx="4">
                  <c:v>2.3685033045892551E-2</c:v>
                </c:pt>
                <c:pt idx="5">
                  <c:v>3.4237586368778147E-2</c:v>
                </c:pt>
                <c:pt idx="6">
                  <c:v>4.6764082505714642E-2</c:v>
                </c:pt>
                <c:pt idx="7">
                  <c:v>6.0353411906177983E-2</c:v>
                </c:pt>
                <c:pt idx="8">
                  <c:v>7.3598907337872957E-2</c:v>
                </c:pt>
                <c:pt idx="9">
                  <c:v>8.4804917939082139E-2</c:v>
                </c:pt>
                <c:pt idx="10">
                  <c:v>9.2331701980907066E-2</c:v>
                </c:pt>
                <c:pt idx="11">
                  <c:v>9.4986257238436358E-2</c:v>
                </c:pt>
                <c:pt idx="12">
                  <c:v>9.2331701980907066E-2</c:v>
                </c:pt>
                <c:pt idx="13">
                  <c:v>8.4804917939082139E-2</c:v>
                </c:pt>
                <c:pt idx="14">
                  <c:v>7.3598907337872957E-2</c:v>
                </c:pt>
                <c:pt idx="15">
                  <c:v>6.0353411906177983E-2</c:v>
                </c:pt>
                <c:pt idx="16">
                  <c:v>4.6764082505714642E-2</c:v>
                </c:pt>
                <c:pt idx="17">
                  <c:v>3.4237586368778147E-2</c:v>
                </c:pt>
                <c:pt idx="18">
                  <c:v>2.3685033045892551E-2</c:v>
                </c:pt>
                <c:pt idx="19">
                  <c:v>1.5481925760729352E-2</c:v>
                </c:pt>
                <c:pt idx="20">
                  <c:v>9.5621620097388373E-3</c:v>
                </c:pt>
                <c:pt idx="21">
                  <c:v>5.5804259036905321E-3</c:v>
                </c:pt>
                <c:pt idx="22">
                  <c:v>3.0772212711138868E-3</c:v>
                </c:pt>
                <c:pt idx="23">
                  <c:v>1.6033570179119626E-3</c:v>
                </c:pt>
                <c:pt idx="24">
                  <c:v>7.8937229502091697E-4</c:v>
                </c:pt>
                <c:pt idx="25">
                  <c:v>3.6720928483121619E-4</c:v>
                </c:pt>
                <c:pt idx="26">
                  <c:v>1.6140818693635174E-4</c:v>
                </c:pt>
                <c:pt idx="27">
                  <c:v>6.7037466983827315E-5</c:v>
                </c:pt>
                <c:pt idx="28">
                  <c:v>2.6308116984225539E-5</c:v>
                </c:pt>
                <c:pt idx="29">
                  <c:v>9.7553322220097212E-6</c:v>
                </c:pt>
                <c:pt idx="30">
                  <c:v>3.4180191781852131E-6</c:v>
                </c:pt>
                <c:pt idx="31">
                  <c:v>1.1315846763153338E-6</c:v>
                </c:pt>
                <c:pt idx="32">
                  <c:v>3.5398083684149945E-7</c:v>
                </c:pt>
                <c:pt idx="33">
                  <c:v>1.0462912104697354E-7</c:v>
                </c:pt>
                <c:pt idx="34">
                  <c:v>2.9221703761807543E-8</c:v>
                </c:pt>
                <c:pt idx="35">
                  <c:v>7.7114957203190742E-9</c:v>
                </c:pt>
                <c:pt idx="36">
                  <c:v>1.9228784908382272E-9</c:v>
                </c:pt>
                <c:pt idx="37">
                  <c:v>4.530490170366867E-10</c:v>
                </c:pt>
                <c:pt idx="38">
                  <c:v>1.0085993289418594E-10</c:v>
                </c:pt>
                <c:pt idx="39">
                  <c:v>2.1216429017505273E-11</c:v>
                </c:pt>
                <c:pt idx="40">
                  <c:v>4.2170236234661618E-12</c:v>
                </c:pt>
                <c:pt idx="41">
                  <c:v>7.9199038753026728E-13</c:v>
                </c:pt>
                <c:pt idx="42">
                  <c:v>1.4054452064149398E-13</c:v>
                </c:pt>
                <c:pt idx="43">
                  <c:v>2.3566118548305808E-14</c:v>
                </c:pt>
                <c:pt idx="44">
                  <c:v>3.7337250104421117E-15</c:v>
                </c:pt>
                <c:pt idx="45">
                  <c:v>5.5895485304041178E-16</c:v>
                </c:pt>
                <c:pt idx="46">
                  <c:v>7.9066272498268267E-17</c:v>
                </c:pt>
                <c:pt idx="47">
                  <c:v>1.056783271651844E-17</c:v>
                </c:pt>
                <c:pt idx="48">
                  <c:v>1.334629519847428E-18</c:v>
                </c:pt>
                <c:pt idx="49">
                  <c:v>1.5926327953673438E-19</c:v>
                </c:pt>
                <c:pt idx="50">
                  <c:v>1.7957700073792217E-20</c:v>
                </c:pt>
                <c:pt idx="51">
                  <c:v>1.913224371748957E-21</c:v>
                </c:pt>
                <c:pt idx="52">
                  <c:v>1.9260219252266307E-22</c:v>
                </c:pt>
                <c:pt idx="53">
                  <c:v>1.8320472920729571E-23</c:v>
                </c:pt>
                <c:pt idx="54">
                  <c:v>1.6466157503423142E-24</c:v>
                </c:pt>
                <c:pt idx="55">
                  <c:v>1.3983889439101373E-25</c:v>
                </c:pt>
                <c:pt idx="56">
                  <c:v>1.122131695271937E-26</c:v>
                </c:pt>
                <c:pt idx="57">
                  <c:v>8.5082415026904918E-28</c:v>
                </c:pt>
                <c:pt idx="58">
                  <c:v>6.0955924054510294E-29</c:v>
                </c:pt>
                <c:pt idx="59">
                  <c:v>4.126407948291048E-30</c:v>
                </c:pt>
                <c:pt idx="60">
                  <c:v>2.6394201919234915E-31</c:v>
                </c:pt>
                <c:pt idx="61">
                  <c:v>1.5952363590979004E-32</c:v>
                </c:pt>
                <c:pt idx="62">
                  <c:v>9.1100692008552838E-34</c:v>
                </c:pt>
                <c:pt idx="63">
                  <c:v>4.9158479745031627E-35</c:v>
                </c:pt>
                <c:pt idx="64">
                  <c:v>2.5064286301193325E-36</c:v>
                </c:pt>
                <c:pt idx="65">
                  <c:v>1.2075145519736642E-37</c:v>
                </c:pt>
                <c:pt idx="66">
                  <c:v>5.4967949322359702E-39</c:v>
                </c:pt>
                <c:pt idx="67">
                  <c:v>2.3643231166623295E-40</c:v>
                </c:pt>
                <c:pt idx="68">
                  <c:v>9.6091340778772598E-42</c:v>
                </c:pt>
                <c:pt idx="69">
                  <c:v>3.6901312161316894E-43</c:v>
                </c:pt>
                <c:pt idx="70">
                  <c:v>1.3389966699382362E-44</c:v>
                </c:pt>
                <c:pt idx="71">
                  <c:v>4.5908945341628292E-46</c:v>
                </c:pt>
                <c:pt idx="72">
                  <c:v>1.4872886588745088E-47</c:v>
                </c:pt>
                <c:pt idx="73">
                  <c:v>4.5527452307566115E-49</c:v>
                </c:pt>
                <c:pt idx="74">
                  <c:v>1.3168356071058134E-50</c:v>
                </c:pt>
                <c:pt idx="75">
                  <c:v>3.5989010485436433E-52</c:v>
                </c:pt>
                <c:pt idx="76">
                  <c:v>9.2936942775720477E-54</c:v>
                </c:pt>
                <c:pt idx="77">
                  <c:v>2.2677072545933946E-55</c:v>
                </c:pt>
                <c:pt idx="78">
                  <c:v>5.2283629479978252E-57</c:v>
                </c:pt>
                <c:pt idx="79">
                  <c:v>1.1390022933872552E-58</c:v>
                </c:pt>
                <c:pt idx="80">
                  <c:v>2.3445721408227987E-60</c:v>
                </c:pt>
                <c:pt idx="81">
                  <c:v>4.5601878518001085E-62</c:v>
                </c:pt>
                <c:pt idx="82">
                  <c:v>8.3807328654431054E-64</c:v>
                </c:pt>
                <c:pt idx="83">
                  <c:v>1.455329704399086E-65</c:v>
                </c:pt>
                <c:pt idx="84">
                  <c:v>2.3879263124946528E-67</c:v>
                </c:pt>
                <c:pt idx="85">
                  <c:v>3.7022059954140674E-69</c:v>
                </c:pt>
                <c:pt idx="86">
                  <c:v>5.4235090593190149E-71</c:v>
                </c:pt>
                <c:pt idx="87">
                  <c:v>7.5072398509986627E-73</c:v>
                </c:pt>
                <c:pt idx="88">
                  <c:v>9.8188436465988824E-75</c:v>
                </c:pt>
                <c:pt idx="89">
                  <c:v>1.2134462079899384E-76</c:v>
                </c:pt>
                <c:pt idx="90">
                  <c:v>1.4169706171254838E-78</c:v>
                </c:pt>
                <c:pt idx="91">
                  <c:v>1.5634402621576486E-80</c:v>
                </c:pt>
                <c:pt idx="92">
                  <c:v>1.629978479410276E-82</c:v>
                </c:pt>
                <c:pt idx="93">
                  <c:v>1.6056932455322344E-84</c:v>
                </c:pt>
                <c:pt idx="94">
                  <c:v>1.4945946451310113E-86</c:v>
                </c:pt>
                <c:pt idx="95">
                  <c:v>1.3145115147999438E-88</c:v>
                </c:pt>
                <c:pt idx="96">
                  <c:v>1.092409577381663E-90</c:v>
                </c:pt>
                <c:pt idx="97">
                  <c:v>8.5780136839866317E-93</c:v>
                </c:pt>
                <c:pt idx="98">
                  <c:v>6.3645558492509051E-95</c:v>
                </c:pt>
                <c:pt idx="99">
                  <c:v>4.4620003528104563E-97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67-4051-9BA7-446BAE5D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'customer serving nothappy'!$H$1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 nothappy'!$F$2:$F$101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 nothappy'!$H$2:$H$101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2.5000000000000001E-2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0.05</c:v>
                </c:pt>
                <c:pt idx="87">
                  <c:v>7.4999999999999997E-2</c:v>
                </c:pt>
                <c:pt idx="88">
                  <c:v>7.4999999999999997E-2</c:v>
                </c:pt>
                <c:pt idx="89">
                  <c:v>0.17499999999999999</c:v>
                </c:pt>
                <c:pt idx="90">
                  <c:v>0.1</c:v>
                </c:pt>
                <c:pt idx="91">
                  <c:v>0.1</c:v>
                </c:pt>
                <c:pt idx="92">
                  <c:v>7.4999999999999997E-2</c:v>
                </c:pt>
                <c:pt idx="93">
                  <c:v>0.125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</c:v>
                </c:pt>
                <c:pt idx="98">
                  <c:v>2.5000000000000001E-2</c:v>
                </c:pt>
                <c:pt idx="99">
                  <c:v>2.5000000000000001E-2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08-40A7-A009-3DC4870EA179}"/>
            </c:ext>
          </c:extLst>
        </c:ser>
        <c:ser>
          <c:idx val="1"/>
          <c:order val="1"/>
          <c:tx>
            <c:strRef>
              <c:f>'customer serving nothappy'!$I$1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'customer serving nothappy'!$F$2:$F$101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'customer serving nothappy'!$I$2:$I$101</c:f>
              <c:numCache>
                <c:formatCode>General</c:formatCode>
                <c:ptCount val="100"/>
                <c:pt idx="0">
                  <c:v>5.3078513124471402E-154</c:v>
                </c:pt>
                <c:pt idx="1">
                  <c:v>1.1485152466651215E-150</c:v>
                </c:pt>
                <c:pt idx="2">
                  <c:v>2.2826554311425582E-147</c:v>
                </c:pt>
                <c:pt idx="3">
                  <c:v>4.1670578708717586E-144</c:v>
                </c:pt>
                <c:pt idx="4">
                  <c:v>6.9872178254675319E-141</c:v>
                </c:pt>
                <c:pt idx="5">
                  <c:v>1.0761296844439646E-137</c:v>
                </c:pt>
                <c:pt idx="6">
                  <c:v>1.5223360021936671E-134</c:v>
                </c:pt>
                <c:pt idx="7">
                  <c:v>1.9780715802996795E-131</c:v>
                </c:pt>
                <c:pt idx="8">
                  <c:v>2.3607992933916267E-128</c:v>
                </c:pt>
                <c:pt idx="9">
                  <c:v>2.5879847198395827E-125</c:v>
                </c:pt>
                <c:pt idx="10">
                  <c:v>2.6058530862236345E-122</c:v>
                </c:pt>
                <c:pt idx="11">
                  <c:v>2.4100370815361214E-119</c:v>
                </c:pt>
                <c:pt idx="12">
                  <c:v>2.0473076088383355E-116</c:v>
                </c:pt>
                <c:pt idx="13">
                  <c:v>1.597452871376843E-113</c:v>
                </c:pt>
                <c:pt idx="14">
                  <c:v>1.1448763555792531E-110</c:v>
                </c:pt>
                <c:pt idx="15">
                  <c:v>7.5365866432434915E-108</c:v>
                </c:pt>
                <c:pt idx="16">
                  <c:v>4.55697225611205E-105</c:v>
                </c:pt>
                <c:pt idx="17">
                  <c:v>2.530833944948711E-102</c:v>
                </c:pt>
                <c:pt idx="18">
                  <c:v>1.2910304788183251E-99</c:v>
                </c:pt>
                <c:pt idx="19">
                  <c:v>6.0491578565327603E-97</c:v>
                </c:pt>
                <c:pt idx="20">
                  <c:v>2.6033881189694804E-94</c:v>
                </c:pt>
                <c:pt idx="21">
                  <c:v>1.0291258742574578E-91</c:v>
                </c:pt>
                <c:pt idx="22">
                  <c:v>3.7366606131862795E-89</c:v>
                </c:pt>
                <c:pt idx="23">
                  <c:v>1.2461903656521826E-86</c:v>
                </c:pt>
                <c:pt idx="24">
                  <c:v>3.8174266634847997E-84</c:v>
                </c:pt>
                <c:pt idx="25">
                  <c:v>1.0740947502089653E-81</c:v>
                </c:pt>
                <c:pt idx="26">
                  <c:v>2.7758760085540229E-79</c:v>
                </c:pt>
                <c:pt idx="27">
                  <c:v>6.5893581142045312E-77</c:v>
                </c:pt>
                <c:pt idx="28">
                  <c:v>1.4367186741193001E-74</c:v>
                </c:pt>
                <c:pt idx="29">
                  <c:v>2.8773052655653902E-72</c:v>
                </c:pt>
                <c:pt idx="30">
                  <c:v>5.292802911594295E-70</c:v>
                </c:pt>
                <c:pt idx="31">
                  <c:v>8.9427498470512043E-68</c:v>
                </c:pt>
                <c:pt idx="32">
                  <c:v>1.3878483734144095E-65</c:v>
                </c:pt>
                <c:pt idx="33">
                  <c:v>1.9783290901197433E-63</c:v>
                </c:pt>
                <c:pt idx="34">
                  <c:v>2.5902437325428024E-61</c:v>
                </c:pt>
                <c:pt idx="35">
                  <c:v>3.1150735420127595E-59</c:v>
                </c:pt>
                <c:pt idx="36">
                  <c:v>3.4409752973423209E-57</c:v>
                </c:pt>
                <c:pt idx="37">
                  <c:v>3.4912454578472946E-55</c:v>
                </c:pt>
                <c:pt idx="38">
                  <c:v>3.2536047291974091E-53</c:v>
                </c:pt>
                <c:pt idx="39">
                  <c:v>2.7850614102236947E-51</c:v>
                </c:pt>
                <c:pt idx="40">
                  <c:v>2.1897288432848945E-49</c:v>
                </c:pt>
                <c:pt idx="41">
                  <c:v>1.5813626619394369E-47</c:v>
                </c:pt>
                <c:pt idx="42">
                  <c:v>1.0489582422158029E-45</c:v>
                </c:pt>
                <c:pt idx="43">
                  <c:v>6.3910247202668916E-44</c:v>
                </c:pt>
                <c:pt idx="44">
                  <c:v>3.5765835365995813E-42</c:v>
                </c:pt>
                <c:pt idx="45">
                  <c:v>1.8384500170575568E-40</c:v>
                </c:pt>
                <c:pt idx="46">
                  <c:v>8.6800226599678764E-39</c:v>
                </c:pt>
                <c:pt idx="47">
                  <c:v>3.7642240840049439E-37</c:v>
                </c:pt>
                <c:pt idx="48">
                  <c:v>1.4993936155394148E-35</c:v>
                </c:pt>
                <c:pt idx="49">
                  <c:v>5.4858183596986029E-34</c:v>
                </c:pt>
                <c:pt idx="50">
                  <c:v>1.8435408617781902E-32</c:v>
                </c:pt>
                <c:pt idx="51">
                  <c:v>5.690490343782366E-31</c:v>
                </c:pt>
                <c:pt idx="52">
                  <c:v>1.6133633663355903E-29</c:v>
                </c:pt>
                <c:pt idx="53">
                  <c:v>4.2014603591047159E-28</c:v>
                </c:pt>
                <c:pt idx="54">
                  <c:v>1.0049719200822686E-26</c:v>
                </c:pt>
                <c:pt idx="55">
                  <c:v>2.2079699702148595E-25</c:v>
                </c:pt>
                <c:pt idx="56">
                  <c:v>4.4557208612874573E-24</c:v>
                </c:pt>
                <c:pt idx="57">
                  <c:v>8.2590171326726577E-23</c:v>
                </c:pt>
                <c:pt idx="58">
                  <c:v>1.4061263168771962E-21</c:v>
                </c:pt>
                <c:pt idx="59">
                  <c:v>2.1989020498521394E-20</c:v>
                </c:pt>
                <c:pt idx="60">
                  <c:v>3.158442754408799E-19</c:v>
                </c:pt>
                <c:pt idx="61">
                  <c:v>4.1670212362887904E-18</c:v>
                </c:pt>
                <c:pt idx="62">
                  <c:v>5.0496816062840748E-17</c:v>
                </c:pt>
                <c:pt idx="63">
                  <c:v>5.6206669982504799E-16</c:v>
                </c:pt>
                <c:pt idx="64">
                  <c:v>5.7464190626302249E-15</c:v>
                </c:pt>
                <c:pt idx="65">
                  <c:v>5.3962530917450058E-14</c:v>
                </c:pt>
                <c:pt idx="66">
                  <c:v>4.6544986105100204E-13</c:v>
                </c:pt>
                <c:pt idx="67">
                  <c:v>3.6875598488935086E-12</c:v>
                </c:pt>
                <c:pt idx="68">
                  <c:v>2.683433445407533E-11</c:v>
                </c:pt>
                <c:pt idx="69">
                  <c:v>1.7936105808835521E-10</c:v>
                </c:pt>
                <c:pt idx="70">
                  <c:v>1.1011616154807425E-9</c:v>
                </c:pt>
                <c:pt idx="71">
                  <c:v>6.2095417210072808E-9</c:v>
                </c:pt>
                <c:pt idx="72">
                  <c:v>3.2162782412045124E-8</c:v>
                </c:pt>
                <c:pt idx="73">
                  <c:v>1.5301473484096979E-7</c:v>
                </c:pt>
                <c:pt idx="74">
                  <c:v>6.6864942202795819E-7</c:v>
                </c:pt>
                <c:pt idx="75">
                  <c:v>2.6837945781079481E-6</c:v>
                </c:pt>
                <c:pt idx="76">
                  <c:v>9.8943130474300622E-6</c:v>
                </c:pt>
                <c:pt idx="77">
                  <c:v>3.3504844050177234E-5</c:v>
                </c:pt>
                <c:pt idx="78">
                  <c:v>1.0421137660443558E-4</c:v>
                </c:pt>
                <c:pt idx="79">
                  <c:v>2.9772015950157548E-4</c:v>
                </c:pt>
                <c:pt idx="80">
                  <c:v>7.8124442507627513E-4</c:v>
                </c:pt>
                <c:pt idx="81">
                  <c:v>1.8830038052269945E-3</c:v>
                </c:pt>
                <c:pt idx="82">
                  <c:v>4.1687038382891466E-3</c:v>
                </c:pt>
                <c:pt idx="83">
                  <c:v>8.4768883844019947E-3</c:v>
                </c:pt>
                <c:pt idx="84">
                  <c:v>1.5832790514021325E-2</c:v>
                </c:pt>
                <c:pt idx="85">
                  <c:v>2.7162143824526107E-2</c:v>
                </c:pt>
                <c:pt idx="86">
                  <c:v>4.2801225248550422E-2</c:v>
                </c:pt>
                <c:pt idx="87">
                  <c:v>6.1948948137025943E-2</c:v>
                </c:pt>
                <c:pt idx="88">
                  <c:v>8.2356380213350414E-2</c:v>
                </c:pt>
                <c:pt idx="89">
                  <c:v>0.10056483406617303</c:v>
                </c:pt>
                <c:pt idx="90">
                  <c:v>0.11279260080863979</c:v>
                </c:pt>
                <c:pt idx="91">
                  <c:v>0.1161985365817288</c:v>
                </c:pt>
                <c:pt idx="92">
                  <c:v>0.10995279771187788</c:v>
                </c:pt>
                <c:pt idx="93">
                  <c:v>9.5564697235048846E-2</c:v>
                </c:pt>
                <c:pt idx="94">
                  <c:v>7.6291169117793781E-2</c:v>
                </c:pt>
                <c:pt idx="95">
                  <c:v>5.5941825010995649E-2</c:v>
                </c:pt>
                <c:pt idx="96">
                  <c:v>3.7677716039040084E-2</c:v>
                </c:pt>
                <c:pt idx="97">
                  <c:v>2.3308701765713962E-2</c:v>
                </c:pt>
                <c:pt idx="98">
                  <c:v>1.3244549160286275E-2</c:v>
                </c:pt>
                <c:pt idx="99">
                  <c:v>6.9126067696457299E-3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08-40A7-A009-3DC4870E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676286</xdr:colOff>
      <xdr:row>24</xdr:row>
      <xdr:rowOff>87948</xdr:rowOff>
    </xdr:from>
    <xdr:to>
      <xdr:col>5</xdr:col>
      <xdr:colOff>591451</xdr:colOff>
      <xdr:row>39</xdr:row>
      <xdr:rowOff>105533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13E8B79-5A79-4DC9-A57D-A55146533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102870</xdr:rowOff>
    </xdr:from>
    <xdr:to>
      <xdr:col>17</xdr:col>
      <xdr:colOff>342900</xdr:colOff>
      <xdr:row>18</xdr:row>
      <xdr:rowOff>102870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5437522-F3DF-4EB8-96D7-3947A6553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215862</xdr:colOff>
      <xdr:row>3</xdr:row>
      <xdr:rowOff>8131</xdr:rowOff>
    </xdr:from>
    <xdr:to>
      <xdr:col>16</xdr:col>
      <xdr:colOff>511563</xdr:colOff>
      <xdr:row>18</xdr:row>
      <xdr:rowOff>8132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11F23E9-C867-4924-9B95-10500A5A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215862</xdr:colOff>
      <xdr:row>3</xdr:row>
      <xdr:rowOff>8131</xdr:rowOff>
    </xdr:from>
    <xdr:to>
      <xdr:col>16</xdr:col>
      <xdr:colOff>511563</xdr:colOff>
      <xdr:row>18</xdr:row>
      <xdr:rowOff>8132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056C2E-DA5F-4692-84CE-425A91F18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69812</xdr:colOff>
      <xdr:row>2</xdr:row>
      <xdr:rowOff>90681</xdr:rowOff>
    </xdr:from>
    <xdr:to>
      <xdr:col>16</xdr:col>
      <xdr:colOff>365513</xdr:colOff>
      <xdr:row>17</xdr:row>
      <xdr:rowOff>90682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C0869A45-5D7E-4556-8838-91C6BAD1D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zoomScale="130" zoomScaleNormal="130" workbookViewId="0">
      <selection activeCell="D7" sqref="D7"/>
    </sheetView>
  </sheetViews>
  <sheetFormatPr defaultRowHeight="14.5" x14ac:dyDescent="0.35"/>
  <cols>
    <col min="1" max="1" width="17.7265625" customWidth="1"/>
    <col min="2" max="2" width="11.81640625" customWidth="1"/>
    <col min="3" max="3" width="28.1796875" customWidth="1"/>
    <col min="4" max="4" width="17.7265625" customWidth="1"/>
    <col min="5" max="5" width="10.26953125" customWidth="1"/>
    <col min="6" max="6" width="40.08984375" customWidth="1"/>
    <col min="7" max="7" width="10.7265625" customWidth="1"/>
    <col min="8" max="8" width="25.81640625" customWidth="1"/>
    <col min="9" max="9" width="27.90625" customWidth="1"/>
  </cols>
  <sheetData>
    <row r="1" spans="1:9" x14ac:dyDescent="0.35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5">
      <c r="A2">
        <v>37</v>
      </c>
      <c r="F2">
        <v>0</v>
      </c>
      <c r="G2">
        <f t="array" ref="G2:G243">FREQUENCY(A2:A151,F2:F243)</f>
        <v>2</v>
      </c>
      <c r="H2">
        <f>G2/MAX($D$6,$D$7)</f>
        <v>8.2644628099173556E-3</v>
      </c>
      <c r="I2">
        <f>_xlfn.EXPON.DIST(F2,$D$13,FALSE)</f>
        <v>2.2222222222222223E-2</v>
      </c>
    </row>
    <row r="3" spans="1:9" x14ac:dyDescent="0.35">
      <c r="A3">
        <v>105</v>
      </c>
      <c r="F3">
        <v>1</v>
      </c>
      <c r="G3">
        <v>6</v>
      </c>
      <c r="H3">
        <f t="shared" ref="H3:H66" si="0">G3/MAX($D$6,$D$7)</f>
        <v>2.4793388429752067E-2</v>
      </c>
      <c r="I3">
        <f t="shared" ref="I3:I66" si="1">_xlfn.EXPON.DIST(F3,$D$13,FALSE)</f>
        <v>2.1733841610768901E-2</v>
      </c>
    </row>
    <row r="4" spans="1:9" x14ac:dyDescent="0.35">
      <c r="A4">
        <v>16</v>
      </c>
      <c r="C4" t="s">
        <v>1</v>
      </c>
      <c r="D4">
        <f>MIN(A2:A501)</f>
        <v>0</v>
      </c>
      <c r="F4">
        <v>2</v>
      </c>
      <c r="G4">
        <v>1</v>
      </c>
      <c r="H4">
        <f t="shared" si="0"/>
        <v>4.1322314049586778E-3</v>
      </c>
      <c r="I4">
        <f t="shared" si="1"/>
        <v>2.1256194202289542E-2</v>
      </c>
    </row>
    <row r="5" spans="1:9" x14ac:dyDescent="0.35">
      <c r="A5">
        <v>51</v>
      </c>
      <c r="C5" t="s">
        <v>2</v>
      </c>
      <c r="D5">
        <f>MAX(A2:A501)</f>
        <v>241</v>
      </c>
      <c r="F5">
        <v>3</v>
      </c>
      <c r="G5">
        <v>1</v>
      </c>
      <c r="H5">
        <f t="shared" si="0"/>
        <v>4.1322314049586778E-3</v>
      </c>
      <c r="I5">
        <f t="shared" si="1"/>
        <v>2.0789044111813728E-2</v>
      </c>
    </row>
    <row r="6" spans="1:9" x14ac:dyDescent="0.35">
      <c r="A6">
        <v>50</v>
      </c>
      <c r="C6" t="s">
        <v>3</v>
      </c>
      <c r="D6">
        <f>COUNT(A2:A501)</f>
        <v>150</v>
      </c>
      <c r="F6">
        <v>4</v>
      </c>
      <c r="G6">
        <v>2</v>
      </c>
      <c r="H6">
        <f t="shared" si="0"/>
        <v>8.2644628099173556E-3</v>
      </c>
      <c r="I6">
        <f t="shared" si="1"/>
        <v>2.0332160638445132E-2</v>
      </c>
    </row>
    <row r="7" spans="1:9" x14ac:dyDescent="0.35">
      <c r="A7">
        <v>40</v>
      </c>
      <c r="C7" t="s">
        <v>12</v>
      </c>
      <c r="D7">
        <f>D5-D4+1</f>
        <v>242</v>
      </c>
      <c r="F7">
        <v>5</v>
      </c>
      <c r="G7">
        <v>2</v>
      </c>
      <c r="H7">
        <f t="shared" si="0"/>
        <v>8.2644628099173556E-3</v>
      </c>
      <c r="I7">
        <f t="shared" si="1"/>
        <v>1.988531815143044E-2</v>
      </c>
    </row>
    <row r="8" spans="1:9" x14ac:dyDescent="0.35">
      <c r="A8">
        <v>67</v>
      </c>
      <c r="C8" t="s">
        <v>17</v>
      </c>
      <c r="D8">
        <f>AVERAGE(A2:A501)</f>
        <v>47.626666666666665</v>
      </c>
      <c r="F8">
        <v>6</v>
      </c>
      <c r="G8">
        <v>0</v>
      </c>
      <c r="H8">
        <f t="shared" si="0"/>
        <v>0</v>
      </c>
      <c r="I8">
        <f t="shared" si="1"/>
        <v>1.9448295978732166E-2</v>
      </c>
    </row>
    <row r="9" spans="1:9" x14ac:dyDescent="0.35">
      <c r="A9">
        <v>1</v>
      </c>
      <c r="F9">
        <v>7</v>
      </c>
      <c r="G9">
        <v>0</v>
      </c>
      <c r="H9">
        <f t="shared" si="0"/>
        <v>0</v>
      </c>
      <c r="I9">
        <f t="shared" si="1"/>
        <v>1.9020878298050339E-2</v>
      </c>
    </row>
    <row r="10" spans="1:9" x14ac:dyDescent="0.35">
      <c r="A10">
        <v>10</v>
      </c>
      <c r="F10">
        <v>8</v>
      </c>
      <c r="G10">
        <v>4</v>
      </c>
      <c r="H10">
        <f t="shared" si="0"/>
        <v>1.6528925619834711E-2</v>
      </c>
      <c r="I10">
        <f t="shared" si="1"/>
        <v>1.8602854030239192E-2</v>
      </c>
    </row>
    <row r="11" spans="1:9" x14ac:dyDescent="0.35">
      <c r="A11">
        <v>43</v>
      </c>
      <c r="C11" t="s">
        <v>6</v>
      </c>
      <c r="F11">
        <v>9</v>
      </c>
      <c r="G11">
        <v>6</v>
      </c>
      <c r="H11">
        <f t="shared" si="0"/>
        <v>2.4793388429752067E-2</v>
      </c>
      <c r="I11">
        <f t="shared" si="1"/>
        <v>1.8194016735066262E-2</v>
      </c>
    </row>
    <row r="12" spans="1:9" x14ac:dyDescent="0.35">
      <c r="A12">
        <v>18</v>
      </c>
      <c r="C12" t="s">
        <v>7</v>
      </c>
      <c r="D12">
        <v>45</v>
      </c>
      <c r="F12">
        <v>10</v>
      </c>
      <c r="G12">
        <v>4</v>
      </c>
      <c r="H12">
        <f t="shared" si="0"/>
        <v>1.6528925619834711E-2</v>
      </c>
      <c r="I12">
        <f t="shared" si="1"/>
        <v>1.7794164509262401E-2</v>
      </c>
    </row>
    <row r="13" spans="1:9" x14ac:dyDescent="0.35">
      <c r="A13">
        <v>98</v>
      </c>
      <c r="C13" t="s">
        <v>8</v>
      </c>
      <c r="D13">
        <f>1/D12</f>
        <v>2.2222222222222223E-2</v>
      </c>
      <c r="F13">
        <v>11</v>
      </c>
      <c r="G13">
        <v>3</v>
      </c>
      <c r="H13">
        <f t="shared" si="0"/>
        <v>1.2396694214876033E-2</v>
      </c>
      <c r="I13">
        <f t="shared" si="1"/>
        <v>1.7403099886812348E-2</v>
      </c>
    </row>
    <row r="14" spans="1:9" x14ac:dyDescent="0.35">
      <c r="A14">
        <v>9</v>
      </c>
      <c r="F14">
        <v>12</v>
      </c>
      <c r="G14">
        <v>1</v>
      </c>
      <c r="H14">
        <f t="shared" si="0"/>
        <v>4.1322314049586778E-3</v>
      </c>
      <c r="I14">
        <f t="shared" si="1"/>
        <v>1.7020629741436637E-2</v>
      </c>
    </row>
    <row r="15" spans="1:9" x14ac:dyDescent="0.35">
      <c r="A15">
        <v>60</v>
      </c>
      <c r="F15">
        <v>13</v>
      </c>
      <c r="G15">
        <v>2</v>
      </c>
      <c r="H15">
        <f t="shared" si="0"/>
        <v>8.2644628099173556E-3</v>
      </c>
      <c r="I15">
        <f t="shared" si="1"/>
        <v>1.6646565191216683E-2</v>
      </c>
    </row>
    <row r="16" spans="1:9" x14ac:dyDescent="0.35">
      <c r="A16">
        <v>58</v>
      </c>
      <c r="F16">
        <v>14</v>
      </c>
      <c r="G16">
        <v>5</v>
      </c>
      <c r="H16">
        <f t="shared" si="0"/>
        <v>2.0661157024793389E-2</v>
      </c>
      <c r="I16">
        <f t="shared" si="1"/>
        <v>1.6280721505315905E-2</v>
      </c>
    </row>
    <row r="17" spans="1:9" x14ac:dyDescent="0.35">
      <c r="A17">
        <v>61</v>
      </c>
      <c r="C17" s="1" t="s">
        <v>13</v>
      </c>
      <c r="F17">
        <v>15</v>
      </c>
      <c r="G17">
        <v>2</v>
      </c>
      <c r="H17">
        <f t="shared" si="0"/>
        <v>8.2644628099173556E-3</v>
      </c>
      <c r="I17">
        <f t="shared" si="1"/>
        <v>1.5922918012750874E-2</v>
      </c>
    </row>
    <row r="18" spans="1:9" x14ac:dyDescent="0.35">
      <c r="A18">
        <v>59</v>
      </c>
      <c r="C18" s="2" t="s">
        <v>15</v>
      </c>
      <c r="F18">
        <v>16</v>
      </c>
      <c r="G18">
        <v>2</v>
      </c>
      <c r="H18">
        <f t="shared" si="0"/>
        <v>8.2644628099173556E-3</v>
      </c>
      <c r="I18">
        <f t="shared" si="1"/>
        <v>1.5572978013167397E-2</v>
      </c>
    </row>
    <row r="19" spans="1:9" x14ac:dyDescent="0.35">
      <c r="A19">
        <v>22</v>
      </c>
      <c r="C19" s="2" t="s">
        <v>10</v>
      </c>
      <c r="F19">
        <v>17</v>
      </c>
      <c r="G19">
        <v>1</v>
      </c>
      <c r="H19">
        <f t="shared" si="0"/>
        <v>4.1322314049586778E-3</v>
      </c>
      <c r="I19">
        <f t="shared" si="1"/>
        <v>1.5230728689577503E-2</v>
      </c>
    </row>
    <row r="20" spans="1:9" x14ac:dyDescent="0.35">
      <c r="A20">
        <v>11</v>
      </c>
      <c r="C20" s="2" t="s">
        <v>14</v>
      </c>
      <c r="F20">
        <v>18</v>
      </c>
      <c r="G20">
        <v>4</v>
      </c>
      <c r="H20">
        <f t="shared" si="0"/>
        <v>1.6528925619834711E-2</v>
      </c>
      <c r="I20">
        <f t="shared" si="1"/>
        <v>1.4896001023014208E-2</v>
      </c>
    </row>
    <row r="21" spans="1:9" x14ac:dyDescent="0.35">
      <c r="A21">
        <v>65</v>
      </c>
      <c r="C21" s="2" t="s">
        <v>11</v>
      </c>
      <c r="F21">
        <v>19</v>
      </c>
      <c r="G21">
        <v>0</v>
      </c>
      <c r="H21">
        <f t="shared" si="0"/>
        <v>0</v>
      </c>
      <c r="I21">
        <f t="shared" si="1"/>
        <v>1.4568629709061903E-2</v>
      </c>
    </row>
    <row r="22" spans="1:9" x14ac:dyDescent="0.35">
      <c r="A22">
        <v>11</v>
      </c>
      <c r="F22">
        <v>20</v>
      </c>
      <c r="G22">
        <v>2</v>
      </c>
      <c r="H22">
        <f t="shared" si="0"/>
        <v>8.2644628099173556E-3</v>
      </c>
      <c r="I22">
        <f t="shared" si="1"/>
        <v>1.4248453076221215E-2</v>
      </c>
    </row>
    <row r="23" spans="1:9" x14ac:dyDescent="0.35">
      <c r="A23">
        <v>73</v>
      </c>
      <c r="F23">
        <v>21</v>
      </c>
      <c r="G23">
        <v>2</v>
      </c>
      <c r="H23">
        <f t="shared" si="0"/>
        <v>8.2644628099173556E-3</v>
      </c>
      <c r="I23">
        <f t="shared" si="1"/>
        <v>1.3935313006067913E-2</v>
      </c>
    </row>
    <row r="24" spans="1:9" x14ac:dyDescent="0.35">
      <c r="A24">
        <v>94</v>
      </c>
      <c r="F24">
        <v>22</v>
      </c>
      <c r="G24">
        <v>1</v>
      </c>
      <c r="H24">
        <f t="shared" si="0"/>
        <v>4.1322314049586778E-3</v>
      </c>
      <c r="I24">
        <f t="shared" si="1"/>
        <v>1.3629054855166555E-2</v>
      </c>
    </row>
    <row r="25" spans="1:9" x14ac:dyDescent="0.35">
      <c r="A25">
        <v>241</v>
      </c>
      <c r="F25">
        <v>23</v>
      </c>
      <c r="G25">
        <v>1</v>
      </c>
      <c r="H25">
        <f t="shared" si="0"/>
        <v>4.1322314049586778E-3</v>
      </c>
      <c r="I25">
        <f t="shared" si="1"/>
        <v>1.3329527378700185E-2</v>
      </c>
    </row>
    <row r="26" spans="1:9" x14ac:dyDescent="0.35">
      <c r="A26">
        <v>31</v>
      </c>
      <c r="F26">
        <v>24</v>
      </c>
      <c r="G26">
        <v>1</v>
      </c>
      <c r="H26">
        <f t="shared" si="0"/>
        <v>4.1322314049586778E-3</v>
      </c>
      <c r="I26">
        <f t="shared" si="1"/>
        <v>1.3036582655778485E-2</v>
      </c>
    </row>
    <row r="27" spans="1:9" x14ac:dyDescent="0.35">
      <c r="A27">
        <v>56</v>
      </c>
      <c r="F27">
        <v>25</v>
      </c>
      <c r="G27">
        <v>1</v>
      </c>
      <c r="H27">
        <f t="shared" si="0"/>
        <v>4.1322314049586778E-3</v>
      </c>
      <c r="I27">
        <f t="shared" si="1"/>
        <v>1.2750076016387394E-2</v>
      </c>
    </row>
    <row r="28" spans="1:9" x14ac:dyDescent="0.35">
      <c r="A28">
        <v>89</v>
      </c>
      <c r="F28">
        <v>26</v>
      </c>
      <c r="G28">
        <v>2</v>
      </c>
      <c r="H28">
        <f t="shared" si="0"/>
        <v>8.2644628099173556E-3</v>
      </c>
      <c r="I28">
        <f t="shared" si="1"/>
        <v>1.2469865969944214E-2</v>
      </c>
    </row>
    <row r="29" spans="1:9" x14ac:dyDescent="0.35">
      <c r="A29">
        <v>62</v>
      </c>
      <c r="F29">
        <v>27</v>
      </c>
      <c r="G29">
        <v>1</v>
      </c>
      <c r="H29">
        <f t="shared" si="0"/>
        <v>4.1322314049586778E-3</v>
      </c>
      <c r="I29">
        <f t="shared" si="1"/>
        <v>1.2195814135422809E-2</v>
      </c>
    </row>
    <row r="30" spans="1:9" x14ac:dyDescent="0.35">
      <c r="A30">
        <v>5</v>
      </c>
      <c r="F30">
        <v>28</v>
      </c>
      <c r="G30">
        <v>0</v>
      </c>
      <c r="H30">
        <f t="shared" si="0"/>
        <v>0</v>
      </c>
      <c r="I30">
        <f t="shared" si="1"/>
        <v>1.192778517301451E-2</v>
      </c>
    </row>
    <row r="31" spans="1:9" x14ac:dyDescent="0.35">
      <c r="A31">
        <v>135</v>
      </c>
      <c r="F31">
        <v>29</v>
      </c>
      <c r="G31">
        <v>2</v>
      </c>
      <c r="H31">
        <f t="shared" si="0"/>
        <v>8.2644628099173556E-3</v>
      </c>
      <c r="I31">
        <f t="shared" si="1"/>
        <v>1.1665646717290879E-2</v>
      </c>
    </row>
    <row r="32" spans="1:9" x14ac:dyDescent="0.35">
      <c r="A32">
        <v>24</v>
      </c>
      <c r="F32">
        <v>30</v>
      </c>
      <c r="G32">
        <v>3</v>
      </c>
      <c r="H32">
        <f t="shared" si="0"/>
        <v>1.2396694214876033E-2</v>
      </c>
      <c r="I32">
        <f t="shared" si="1"/>
        <v>1.1409269311835378E-2</v>
      </c>
    </row>
    <row r="33" spans="1:9" x14ac:dyDescent="0.35">
      <c r="A33">
        <v>12</v>
      </c>
      <c r="F33">
        <v>31</v>
      </c>
      <c r="G33">
        <v>3</v>
      </c>
      <c r="H33">
        <f t="shared" si="0"/>
        <v>1.2396694214876033E-2</v>
      </c>
      <c r="I33">
        <f t="shared" si="1"/>
        <v>1.1158526345311639E-2</v>
      </c>
    </row>
    <row r="34" spans="1:9" x14ac:dyDescent="0.35">
      <c r="A34">
        <v>46</v>
      </c>
      <c r="F34">
        <v>32</v>
      </c>
      <c r="G34">
        <v>1</v>
      </c>
      <c r="H34">
        <f t="shared" si="0"/>
        <v>4.1322314049586778E-3</v>
      </c>
      <c r="I34">
        <f t="shared" si="1"/>
        <v>1.0913293988936781E-2</v>
      </c>
    </row>
    <row r="35" spans="1:9" x14ac:dyDescent="0.35">
      <c r="A35">
        <v>14</v>
      </c>
      <c r="F35">
        <v>33</v>
      </c>
      <c r="G35">
        <v>2</v>
      </c>
      <c r="H35">
        <f t="shared" si="0"/>
        <v>8.2644628099173556E-3</v>
      </c>
      <c r="I35">
        <f t="shared" si="1"/>
        <v>1.0673451135328875E-2</v>
      </c>
    </row>
    <row r="36" spans="1:9" x14ac:dyDescent="0.35">
      <c r="A36">
        <v>94</v>
      </c>
      <c r="F36">
        <v>34</v>
      </c>
      <c r="G36">
        <v>1</v>
      </c>
      <c r="H36">
        <f t="shared" si="0"/>
        <v>4.1322314049586778E-3</v>
      </c>
      <c r="I36">
        <f t="shared" si="1"/>
        <v>1.0438879338698368E-2</v>
      </c>
    </row>
    <row r="37" spans="1:9" x14ac:dyDescent="0.35">
      <c r="A37">
        <v>8</v>
      </c>
      <c r="F37">
        <v>35</v>
      </c>
      <c r="G37">
        <v>0</v>
      </c>
      <c r="H37">
        <f t="shared" si="0"/>
        <v>0</v>
      </c>
      <c r="I37">
        <f t="shared" si="1"/>
        <v>1.0209462756353926E-2</v>
      </c>
    </row>
    <row r="38" spans="1:9" x14ac:dyDescent="0.35">
      <c r="A38">
        <v>2</v>
      </c>
      <c r="F38">
        <v>36</v>
      </c>
      <c r="G38">
        <v>1</v>
      </c>
      <c r="H38">
        <f t="shared" si="0"/>
        <v>4.1322314049586778E-3</v>
      </c>
      <c r="I38">
        <f t="shared" si="1"/>
        <v>9.9850880914938121E-3</v>
      </c>
    </row>
    <row r="39" spans="1:9" x14ac:dyDescent="0.35">
      <c r="A39">
        <v>29</v>
      </c>
      <c r="F39">
        <v>37</v>
      </c>
      <c r="G39">
        <v>3</v>
      </c>
      <c r="H39">
        <f t="shared" si="0"/>
        <v>1.2396694214876033E-2</v>
      </c>
      <c r="I39">
        <f t="shared" si="1"/>
        <v>9.7656445372545572E-3</v>
      </c>
    </row>
    <row r="40" spans="1:9" x14ac:dyDescent="0.35">
      <c r="A40">
        <v>9</v>
      </c>
      <c r="F40">
        <v>38</v>
      </c>
      <c r="G40">
        <v>0</v>
      </c>
      <c r="H40">
        <f t="shared" si="0"/>
        <v>0</v>
      </c>
      <c r="I40">
        <f t="shared" si="1"/>
        <v>9.5510237219892501E-3</v>
      </c>
    </row>
    <row r="41" spans="1:9" x14ac:dyDescent="0.35">
      <c r="A41">
        <v>0</v>
      </c>
      <c r="F41">
        <v>39</v>
      </c>
      <c r="G41">
        <v>0</v>
      </c>
      <c r="H41">
        <f t="shared" si="0"/>
        <v>0</v>
      </c>
      <c r="I41">
        <f t="shared" si="1"/>
        <v>9.3411196557484869E-3</v>
      </c>
    </row>
    <row r="42" spans="1:9" x14ac:dyDescent="0.35">
      <c r="A42">
        <v>49</v>
      </c>
      <c r="F42">
        <v>40</v>
      </c>
      <c r="G42">
        <v>3</v>
      </c>
      <c r="H42">
        <f t="shared" si="0"/>
        <v>1.2396694214876033E-2</v>
      </c>
      <c r="I42">
        <f t="shared" si="1"/>
        <v>9.1358286779374982E-3</v>
      </c>
    </row>
    <row r="43" spans="1:9" x14ac:dyDescent="0.35">
      <c r="A43">
        <v>125</v>
      </c>
      <c r="F43">
        <v>41</v>
      </c>
      <c r="G43">
        <v>1</v>
      </c>
      <c r="H43">
        <f t="shared" si="0"/>
        <v>4.1322314049586778E-3</v>
      </c>
      <c r="I43">
        <f t="shared" si="1"/>
        <v>8.935049406123623E-3</v>
      </c>
    </row>
    <row r="44" spans="1:9" x14ac:dyDescent="0.35">
      <c r="A44">
        <v>61</v>
      </c>
      <c r="F44">
        <v>42</v>
      </c>
      <c r="G44">
        <v>1</v>
      </c>
      <c r="H44">
        <f t="shared" si="0"/>
        <v>4.1322314049586778E-3</v>
      </c>
      <c r="I44">
        <f t="shared" si="1"/>
        <v>8.7386826859688505E-3</v>
      </c>
    </row>
    <row r="45" spans="1:9" x14ac:dyDescent="0.35">
      <c r="A45">
        <v>70</v>
      </c>
      <c r="F45">
        <v>43</v>
      </c>
      <c r="G45">
        <v>3</v>
      </c>
      <c r="H45">
        <f t="shared" si="0"/>
        <v>1.2396694214876033E-2</v>
      </c>
      <c r="I45">
        <f t="shared" si="1"/>
        <v>8.546631542262699E-3</v>
      </c>
    </row>
    <row r="46" spans="1:9" x14ac:dyDescent="0.35">
      <c r="A46">
        <v>30</v>
      </c>
      <c r="F46">
        <v>44</v>
      </c>
      <c r="G46">
        <v>0</v>
      </c>
      <c r="H46">
        <f t="shared" si="0"/>
        <v>0</v>
      </c>
      <c r="I46">
        <f t="shared" si="1"/>
        <v>8.3588011310312578E-3</v>
      </c>
    </row>
    <row r="47" spans="1:9" x14ac:dyDescent="0.35">
      <c r="A47">
        <v>120</v>
      </c>
      <c r="F47">
        <v>45</v>
      </c>
      <c r="G47">
        <v>1</v>
      </c>
      <c r="H47">
        <f t="shared" si="0"/>
        <v>4.1322314049586778E-3</v>
      </c>
      <c r="I47">
        <f t="shared" si="1"/>
        <v>8.1750986926987183E-3</v>
      </c>
    </row>
    <row r="48" spans="1:9" x14ac:dyDescent="0.35">
      <c r="A48">
        <v>29</v>
      </c>
      <c r="F48">
        <v>46</v>
      </c>
      <c r="G48">
        <v>2</v>
      </c>
      <c r="H48">
        <f t="shared" si="0"/>
        <v>8.2644628099173556E-3</v>
      </c>
      <c r="I48">
        <f t="shared" si="1"/>
        <v>7.995433506278302E-3</v>
      </c>
    </row>
    <row r="49" spans="1:9" x14ac:dyDescent="0.35">
      <c r="A49">
        <v>85</v>
      </c>
      <c r="F49">
        <v>47</v>
      </c>
      <c r="G49">
        <v>1</v>
      </c>
      <c r="H49">
        <f t="shared" si="0"/>
        <v>4.1322314049586778E-3</v>
      </c>
      <c r="I49">
        <f t="shared" si="1"/>
        <v>7.8197168445699287E-3</v>
      </c>
    </row>
    <row r="50" spans="1:9" x14ac:dyDescent="0.35">
      <c r="A50">
        <v>31</v>
      </c>
      <c r="F50">
        <v>48</v>
      </c>
      <c r="G50">
        <v>1</v>
      </c>
      <c r="H50">
        <f t="shared" si="0"/>
        <v>4.1322314049586778E-3</v>
      </c>
      <c r="I50">
        <f t="shared" si="1"/>
        <v>7.6478619303424972E-3</v>
      </c>
    </row>
    <row r="51" spans="1:9" x14ac:dyDescent="0.35">
      <c r="A51">
        <v>1</v>
      </c>
      <c r="F51">
        <v>49</v>
      </c>
      <c r="G51">
        <v>3</v>
      </c>
      <c r="H51">
        <f t="shared" si="0"/>
        <v>1.2396694214876033E-2</v>
      </c>
      <c r="I51">
        <f t="shared" si="1"/>
        <v>7.4797838934791911E-3</v>
      </c>
    </row>
    <row r="52" spans="1:9" x14ac:dyDescent="0.35">
      <c r="A52">
        <v>23</v>
      </c>
      <c r="F52">
        <v>50</v>
      </c>
      <c r="G52">
        <v>1</v>
      </c>
      <c r="H52">
        <f t="shared" si="0"/>
        <v>4.1322314049586778E-3</v>
      </c>
      <c r="I52">
        <f t="shared" si="1"/>
        <v>7.3153997290645685E-3</v>
      </c>
    </row>
    <row r="53" spans="1:9" x14ac:dyDescent="0.35">
      <c r="A53">
        <v>11</v>
      </c>
      <c r="F53">
        <v>51</v>
      </c>
      <c r="G53">
        <v>3</v>
      </c>
      <c r="H53">
        <f t="shared" si="0"/>
        <v>1.2396694214876033E-2</v>
      </c>
      <c r="I53">
        <f t="shared" si="1"/>
        <v>7.1546282563927982E-3</v>
      </c>
    </row>
    <row r="54" spans="1:9" x14ac:dyDescent="0.35">
      <c r="A54">
        <v>41</v>
      </c>
      <c r="F54">
        <v>52</v>
      </c>
      <c r="G54">
        <v>0</v>
      </c>
      <c r="H54">
        <f t="shared" si="0"/>
        <v>0</v>
      </c>
      <c r="I54">
        <f t="shared" si="1"/>
        <v>6.9973900788767732E-3</v>
      </c>
    </row>
    <row r="55" spans="1:9" x14ac:dyDescent="0.35">
      <c r="A55">
        <v>57</v>
      </c>
      <c r="F55">
        <v>53</v>
      </c>
      <c r="G55">
        <v>0</v>
      </c>
      <c r="H55">
        <f t="shared" si="0"/>
        <v>0</v>
      </c>
      <c r="I55">
        <f t="shared" si="1"/>
        <v>6.843607544838308E-3</v>
      </c>
    </row>
    <row r="56" spans="1:9" x14ac:dyDescent="0.35">
      <c r="A56">
        <v>18</v>
      </c>
      <c r="F56">
        <v>54</v>
      </c>
      <c r="G56">
        <v>0</v>
      </c>
      <c r="H56">
        <f t="shared" si="0"/>
        <v>0</v>
      </c>
      <c r="I56">
        <f t="shared" si="1"/>
        <v>6.6932047091600479E-3</v>
      </c>
    </row>
    <row r="57" spans="1:9" x14ac:dyDescent="0.35">
      <c r="A57">
        <v>36</v>
      </c>
      <c r="F57">
        <v>55</v>
      </c>
      <c r="G57">
        <v>1</v>
      </c>
      <c r="H57">
        <f t="shared" si="0"/>
        <v>4.1322314049586778E-3</v>
      </c>
      <c r="I57">
        <f t="shared" si="1"/>
        <v>6.5461072957801632E-3</v>
      </c>
    </row>
    <row r="58" spans="1:9" x14ac:dyDescent="0.35">
      <c r="A58">
        <v>47</v>
      </c>
      <c r="F58">
        <v>56</v>
      </c>
      <c r="G58">
        <v>1</v>
      </c>
      <c r="H58">
        <f t="shared" si="0"/>
        <v>4.1322314049586778E-3</v>
      </c>
      <c r="I58">
        <f t="shared" si="1"/>
        <v>6.4022426610113176E-3</v>
      </c>
    </row>
    <row r="59" spans="1:9" x14ac:dyDescent="0.35">
      <c r="A59">
        <v>124</v>
      </c>
      <c r="F59">
        <v>57</v>
      </c>
      <c r="G59">
        <v>5</v>
      </c>
      <c r="H59">
        <f t="shared" si="0"/>
        <v>2.0661157024793389E-2</v>
      </c>
      <c r="I59">
        <f t="shared" si="1"/>
        <v>6.2615397576657418E-3</v>
      </c>
    </row>
    <row r="60" spans="1:9" x14ac:dyDescent="0.35">
      <c r="A60">
        <v>146</v>
      </c>
      <c r="F60">
        <v>58</v>
      </c>
      <c r="G60">
        <v>1</v>
      </c>
      <c r="H60">
        <f t="shared" si="0"/>
        <v>4.1322314049586778E-3</v>
      </c>
      <c r="I60">
        <f t="shared" si="1"/>
        <v>6.1239290999687774E-3</v>
      </c>
    </row>
    <row r="61" spans="1:9" x14ac:dyDescent="0.35">
      <c r="A61">
        <v>43</v>
      </c>
      <c r="F61">
        <v>59</v>
      </c>
      <c r="G61">
        <v>1</v>
      </c>
      <c r="H61">
        <f t="shared" si="0"/>
        <v>4.1322314049586778E-3</v>
      </c>
      <c r="I61">
        <f t="shared" si="1"/>
        <v>5.9893427292434989E-3</v>
      </c>
    </row>
    <row r="62" spans="1:9" x14ac:dyDescent="0.35">
      <c r="A62">
        <v>1</v>
      </c>
      <c r="F62">
        <v>60</v>
      </c>
      <c r="G62">
        <v>1</v>
      </c>
      <c r="H62">
        <f t="shared" si="0"/>
        <v>4.1322314049586778E-3</v>
      </c>
      <c r="I62">
        <f t="shared" si="1"/>
        <v>5.8577141803494827E-3</v>
      </c>
    </row>
    <row r="63" spans="1:9" x14ac:dyDescent="0.35">
      <c r="A63">
        <v>49</v>
      </c>
      <c r="F63">
        <v>61</v>
      </c>
      <c r="G63">
        <v>3</v>
      </c>
      <c r="H63">
        <f t="shared" si="0"/>
        <v>1.2396694214876033E-2</v>
      </c>
      <c r="I63">
        <f t="shared" si="1"/>
        <v>5.728978448859179E-3</v>
      </c>
    </row>
    <row r="64" spans="1:9" x14ac:dyDescent="0.35">
      <c r="A64">
        <v>26</v>
      </c>
      <c r="F64">
        <v>62</v>
      </c>
      <c r="G64">
        <v>2</v>
      </c>
      <c r="H64">
        <f t="shared" si="0"/>
        <v>8.2644628099173556E-3</v>
      </c>
      <c r="I64">
        <f t="shared" si="1"/>
        <v>5.6030719589556261E-3</v>
      </c>
    </row>
    <row r="65" spans="1:9" x14ac:dyDescent="0.35">
      <c r="A65">
        <v>104</v>
      </c>
      <c r="F65">
        <v>63</v>
      </c>
      <c r="G65">
        <v>0</v>
      </c>
      <c r="H65">
        <f t="shared" si="0"/>
        <v>0</v>
      </c>
      <c r="I65">
        <f t="shared" si="1"/>
        <v>5.4799325320356983E-3</v>
      </c>
    </row>
    <row r="66" spans="1:9" x14ac:dyDescent="0.35">
      <c r="A66">
        <v>84</v>
      </c>
      <c r="F66">
        <v>64</v>
      </c>
      <c r="G66">
        <v>0</v>
      </c>
      <c r="H66">
        <f t="shared" si="0"/>
        <v>0</v>
      </c>
      <c r="I66">
        <f t="shared" si="1"/>
        <v>5.359499356003365E-3</v>
      </c>
    </row>
    <row r="67" spans="1:9" x14ac:dyDescent="0.35">
      <c r="A67">
        <v>8</v>
      </c>
      <c r="F67">
        <v>65</v>
      </c>
      <c r="G67">
        <v>1</v>
      </c>
      <c r="H67">
        <f t="shared" ref="H67:H130" si="2">G67/MAX($D$6,$D$7)</f>
        <v>4.1322314049586778E-3</v>
      </c>
      <c r="I67">
        <f t="shared" ref="I67:I130" si="3">_xlfn.EXPON.DIST(F67,$D$13,FALSE)</f>
        <v>5.2417129552377786E-3</v>
      </c>
    </row>
    <row r="68" spans="1:9" x14ac:dyDescent="0.35">
      <c r="A68">
        <v>191</v>
      </c>
      <c r="F68">
        <v>66</v>
      </c>
      <c r="G68">
        <v>1</v>
      </c>
      <c r="H68">
        <f t="shared" si="2"/>
        <v>4.1322314049586778E-3</v>
      </c>
      <c r="I68">
        <f t="shared" si="3"/>
        <v>5.1265151612213955E-3</v>
      </c>
    </row>
    <row r="69" spans="1:9" x14ac:dyDescent="0.35">
      <c r="A69">
        <v>10</v>
      </c>
      <c r="F69">
        <v>67</v>
      </c>
      <c r="G69">
        <v>2</v>
      </c>
      <c r="H69">
        <f t="shared" si="2"/>
        <v>8.2644628099173556E-3</v>
      </c>
      <c r="I69">
        <f t="shared" si="3"/>
        <v>5.0138490838136053E-3</v>
      </c>
    </row>
    <row r="70" spans="1:9" x14ac:dyDescent="0.35">
      <c r="A70">
        <v>69</v>
      </c>
      <c r="F70">
        <v>68</v>
      </c>
      <c r="G70">
        <v>0</v>
      </c>
      <c r="H70">
        <f t="shared" si="2"/>
        <v>0</v>
      </c>
      <c r="I70">
        <f t="shared" si="3"/>
        <v>4.903659083155665E-3</v>
      </c>
    </row>
    <row r="71" spans="1:9" x14ac:dyDescent="0.35">
      <c r="A71">
        <v>14</v>
      </c>
      <c r="F71">
        <v>69</v>
      </c>
      <c r="G71">
        <v>1</v>
      </c>
      <c r="H71">
        <f t="shared" si="2"/>
        <v>4.1322314049586778E-3</v>
      </c>
      <c r="I71">
        <f t="shared" si="3"/>
        <v>4.7958907421931053E-3</v>
      </c>
    </row>
    <row r="72" spans="1:9" x14ac:dyDescent="0.35">
      <c r="A72">
        <v>0</v>
      </c>
      <c r="F72">
        <v>70</v>
      </c>
      <c r="G72">
        <v>3</v>
      </c>
      <c r="H72">
        <f t="shared" si="2"/>
        <v>1.2396694214876033E-2</v>
      </c>
      <c r="I72">
        <f t="shared" si="3"/>
        <v>4.6904908398020051E-3</v>
      </c>
    </row>
    <row r="73" spans="1:9" x14ac:dyDescent="0.35">
      <c r="A73">
        <v>4</v>
      </c>
      <c r="F73">
        <v>71</v>
      </c>
      <c r="G73">
        <v>2</v>
      </c>
      <c r="H73">
        <f t="shared" si="2"/>
        <v>8.2644628099173556E-3</v>
      </c>
      <c r="I73">
        <f t="shared" si="3"/>
        <v>4.5874073245058622E-3</v>
      </c>
    </row>
    <row r="74" spans="1:9" x14ac:dyDescent="0.35">
      <c r="A74">
        <v>66</v>
      </c>
      <c r="F74">
        <v>72</v>
      </c>
      <c r="G74">
        <v>1</v>
      </c>
      <c r="H74">
        <f t="shared" si="2"/>
        <v>4.1322314049586778E-3</v>
      </c>
      <c r="I74">
        <f t="shared" si="3"/>
        <v>4.4865892887701198E-3</v>
      </c>
    </row>
    <row r="75" spans="1:9" x14ac:dyDescent="0.35">
      <c r="A75">
        <v>9</v>
      </c>
      <c r="F75">
        <v>73</v>
      </c>
      <c r="G75">
        <v>2</v>
      </c>
      <c r="H75">
        <f t="shared" si="2"/>
        <v>8.2644628099173556E-3</v>
      </c>
      <c r="I75">
        <f t="shared" si="3"/>
        <v>4.3879869438615939E-3</v>
      </c>
    </row>
    <row r="76" spans="1:9" x14ac:dyDescent="0.35">
      <c r="A76">
        <v>37</v>
      </c>
      <c r="F76">
        <v>74</v>
      </c>
      <c r="G76">
        <v>0</v>
      </c>
      <c r="H76">
        <f t="shared" si="2"/>
        <v>0</v>
      </c>
      <c r="I76">
        <f t="shared" si="3"/>
        <v>4.2915515952604393E-3</v>
      </c>
    </row>
    <row r="77" spans="1:9" x14ac:dyDescent="0.35">
      <c r="A77">
        <v>15</v>
      </c>
      <c r="F77">
        <v>75</v>
      </c>
      <c r="G77">
        <v>0</v>
      </c>
      <c r="H77">
        <f t="shared" si="2"/>
        <v>0</v>
      </c>
      <c r="I77">
        <f t="shared" si="3"/>
        <v>4.1972356186124856E-3</v>
      </c>
    </row>
    <row r="78" spans="1:9" x14ac:dyDescent="0.35">
      <c r="A78">
        <v>96</v>
      </c>
      <c r="F78">
        <v>76</v>
      </c>
      <c r="G78">
        <v>0</v>
      </c>
      <c r="H78">
        <f t="shared" si="2"/>
        <v>0</v>
      </c>
      <c r="I78">
        <f t="shared" si="3"/>
        <v>4.1049924362100629E-3</v>
      </c>
    </row>
    <row r="79" spans="1:9" x14ac:dyDescent="0.35">
      <c r="A79">
        <v>32</v>
      </c>
      <c r="F79">
        <v>77</v>
      </c>
      <c r="G79">
        <v>1</v>
      </c>
      <c r="H79">
        <f t="shared" si="2"/>
        <v>4.1322314049586778E-3</v>
      </c>
      <c r="I79">
        <f t="shared" si="3"/>
        <v>4.0147764939897227E-3</v>
      </c>
    </row>
    <row r="80" spans="1:9" x14ac:dyDescent="0.35">
      <c r="A80">
        <v>43</v>
      </c>
      <c r="F80">
        <v>78</v>
      </c>
      <c r="G80">
        <v>0</v>
      </c>
      <c r="H80">
        <f t="shared" si="2"/>
        <v>0</v>
      </c>
      <c r="I80">
        <f t="shared" si="3"/>
        <v>3.9265432390354835E-3</v>
      </c>
    </row>
    <row r="81" spans="1:9" x14ac:dyDescent="0.35">
      <c r="A81">
        <v>67</v>
      </c>
      <c r="F81">
        <v>79</v>
      </c>
      <c r="G81">
        <v>1</v>
      </c>
      <c r="H81">
        <f t="shared" si="2"/>
        <v>4.1322314049586778E-3</v>
      </c>
      <c r="I81">
        <f t="shared" si="3"/>
        <v>3.8402490975764712E-3</v>
      </c>
    </row>
    <row r="82" spans="1:9" x14ac:dyDescent="0.35">
      <c r="A82">
        <v>14</v>
      </c>
      <c r="F82">
        <v>80</v>
      </c>
      <c r="G82">
        <v>0</v>
      </c>
      <c r="H82">
        <f t="shared" si="2"/>
        <v>0</v>
      </c>
      <c r="I82">
        <f t="shared" si="3"/>
        <v>3.7558514534681352E-3</v>
      </c>
    </row>
    <row r="83" spans="1:9" x14ac:dyDescent="0.35">
      <c r="A83">
        <v>134</v>
      </c>
      <c r="F83">
        <v>81</v>
      </c>
      <c r="G83">
        <v>0</v>
      </c>
      <c r="H83">
        <f t="shared" si="2"/>
        <v>0</v>
      </c>
      <c r="I83">
        <f t="shared" si="3"/>
        <v>3.6733086271463675E-3</v>
      </c>
    </row>
    <row r="84" spans="1:9" x14ac:dyDescent="0.35">
      <c r="A84">
        <v>15</v>
      </c>
      <c r="F84">
        <v>82</v>
      </c>
      <c r="G84">
        <v>0</v>
      </c>
      <c r="H84">
        <f t="shared" si="2"/>
        <v>0</v>
      </c>
      <c r="I84">
        <f t="shared" si="3"/>
        <v>3.5925798550441555E-3</v>
      </c>
    </row>
    <row r="85" spans="1:9" x14ac:dyDescent="0.35">
      <c r="A85">
        <v>203</v>
      </c>
      <c r="F85">
        <v>83</v>
      </c>
      <c r="G85">
        <v>1</v>
      </c>
      <c r="H85">
        <f t="shared" si="2"/>
        <v>4.1322314049586778E-3</v>
      </c>
      <c r="I85">
        <f t="shared" si="3"/>
        <v>3.5136252694605939E-3</v>
      </c>
    </row>
    <row r="86" spans="1:9" x14ac:dyDescent="0.35">
      <c r="A86">
        <v>108</v>
      </c>
      <c r="F86">
        <v>84</v>
      </c>
      <c r="G86">
        <v>1</v>
      </c>
      <c r="H86">
        <f t="shared" si="2"/>
        <v>4.1322314049586778E-3</v>
      </c>
      <c r="I86">
        <f t="shared" si="3"/>
        <v>3.4364058788723291E-3</v>
      </c>
    </row>
    <row r="87" spans="1:9" x14ac:dyDescent="0.35">
      <c r="A87">
        <v>9</v>
      </c>
      <c r="F87">
        <v>85</v>
      </c>
      <c r="G87">
        <v>1</v>
      </c>
      <c r="H87">
        <f t="shared" si="2"/>
        <v>4.1322314049586778E-3</v>
      </c>
      <c r="I87">
        <f t="shared" si="3"/>
        <v>3.3608835486776834E-3</v>
      </c>
    </row>
    <row r="88" spans="1:9" x14ac:dyDescent="0.35">
      <c r="A88">
        <v>4</v>
      </c>
      <c r="F88">
        <v>86</v>
      </c>
      <c r="G88">
        <v>1</v>
      </c>
      <c r="H88">
        <f t="shared" si="2"/>
        <v>4.1322314049586778E-3</v>
      </c>
      <c r="I88">
        <f t="shared" si="3"/>
        <v>3.2870209823639856E-3</v>
      </c>
    </row>
    <row r="89" spans="1:9" x14ac:dyDescent="0.35">
      <c r="A89">
        <v>57</v>
      </c>
      <c r="F89">
        <v>87</v>
      </c>
      <c r="G89">
        <v>0</v>
      </c>
      <c r="H89">
        <f t="shared" si="2"/>
        <v>0</v>
      </c>
      <c r="I89">
        <f t="shared" si="3"/>
        <v>3.2147817030887794E-3</v>
      </c>
    </row>
    <row r="90" spans="1:9" x14ac:dyDescent="0.35">
      <c r="A90">
        <v>40</v>
      </c>
      <c r="F90">
        <v>88</v>
      </c>
      <c r="G90">
        <v>0</v>
      </c>
      <c r="H90">
        <f t="shared" si="2"/>
        <v>0</v>
      </c>
      <c r="I90">
        <f t="shared" si="3"/>
        <v>3.1441300356658242E-3</v>
      </c>
    </row>
    <row r="91" spans="1:9" x14ac:dyDescent="0.35">
      <c r="A91">
        <v>9</v>
      </c>
      <c r="F91">
        <v>89</v>
      </c>
      <c r="G91">
        <v>1</v>
      </c>
      <c r="H91">
        <f t="shared" si="2"/>
        <v>4.1322314049586778E-3</v>
      </c>
      <c r="I91">
        <f t="shared" si="3"/>
        <v>3.0750310889469988E-3</v>
      </c>
    </row>
    <row r="92" spans="1:9" x14ac:dyDescent="0.35">
      <c r="A92">
        <v>20</v>
      </c>
      <c r="F92">
        <v>90</v>
      </c>
      <c r="G92">
        <v>0</v>
      </c>
      <c r="H92">
        <f t="shared" si="2"/>
        <v>0</v>
      </c>
      <c r="I92">
        <f t="shared" si="3"/>
        <v>3.0074507385913934E-3</v>
      </c>
    </row>
    <row r="93" spans="1:9" x14ac:dyDescent="0.35">
      <c r="A93">
        <v>13</v>
      </c>
      <c r="F93">
        <v>91</v>
      </c>
      <c r="G93">
        <v>0</v>
      </c>
      <c r="H93">
        <f t="shared" si="2"/>
        <v>0</v>
      </c>
      <c r="I93">
        <f t="shared" si="3"/>
        <v>2.9413556102130881E-3</v>
      </c>
    </row>
    <row r="94" spans="1:9" x14ac:dyDescent="0.35">
      <c r="A94">
        <v>70</v>
      </c>
      <c r="F94">
        <v>92</v>
      </c>
      <c r="G94">
        <v>0</v>
      </c>
      <c r="H94">
        <f t="shared" si="2"/>
        <v>0</v>
      </c>
      <c r="I94">
        <f t="shared" si="3"/>
        <v>2.8767130628992985E-3</v>
      </c>
    </row>
    <row r="95" spans="1:9" x14ac:dyDescent="0.35">
      <c r="A95">
        <v>123</v>
      </c>
      <c r="F95">
        <v>93</v>
      </c>
      <c r="G95">
        <v>0</v>
      </c>
      <c r="H95">
        <f t="shared" si="2"/>
        <v>0</v>
      </c>
      <c r="I95">
        <f t="shared" si="3"/>
        <v>2.8134911730907457E-3</v>
      </c>
    </row>
    <row r="96" spans="1:9" x14ac:dyDescent="0.35">
      <c r="A96">
        <v>3</v>
      </c>
      <c r="F96">
        <v>94</v>
      </c>
      <c r="G96">
        <v>2</v>
      </c>
      <c r="H96">
        <f t="shared" si="2"/>
        <v>8.2644628099173556E-3</v>
      </c>
      <c r="I96">
        <f t="shared" si="3"/>
        <v>2.7516587188162796E-3</v>
      </c>
    </row>
    <row r="97" spans="1:9" x14ac:dyDescent="0.35">
      <c r="A97">
        <v>49</v>
      </c>
      <c r="F97">
        <v>95</v>
      </c>
      <c r="G97">
        <v>0</v>
      </c>
      <c r="H97">
        <f t="shared" si="2"/>
        <v>0</v>
      </c>
      <c r="I97">
        <f t="shared" si="3"/>
        <v>2.6911851642739942E-3</v>
      </c>
    </row>
    <row r="98" spans="1:9" x14ac:dyDescent="0.35">
      <c r="A98">
        <v>33</v>
      </c>
      <c r="F98">
        <v>96</v>
      </c>
      <c r="G98">
        <v>1</v>
      </c>
      <c r="H98">
        <f t="shared" si="2"/>
        <v>4.1322314049586778E-3</v>
      </c>
      <c r="I98">
        <f t="shared" si="3"/>
        <v>2.6320406447511934E-3</v>
      </c>
    </row>
    <row r="99" spans="1:9" x14ac:dyDescent="0.35">
      <c r="A99">
        <v>27</v>
      </c>
      <c r="F99">
        <v>97</v>
      </c>
      <c r="G99">
        <v>0</v>
      </c>
      <c r="H99">
        <f t="shared" si="2"/>
        <v>0</v>
      </c>
      <c r="I99">
        <f t="shared" si="3"/>
        <v>2.5741959518757822E-3</v>
      </c>
    </row>
    <row r="100" spans="1:9" x14ac:dyDescent="0.35">
      <c r="A100">
        <v>16</v>
      </c>
      <c r="F100">
        <v>98</v>
      </c>
      <c r="G100">
        <v>1</v>
      </c>
      <c r="H100">
        <f t="shared" si="2"/>
        <v>4.1322314049586778E-3</v>
      </c>
      <c r="I100">
        <f t="shared" si="3"/>
        <v>2.5176225191917826E-3</v>
      </c>
    </row>
    <row r="101" spans="1:9" x14ac:dyDescent="0.35">
      <c r="A101">
        <v>71</v>
      </c>
      <c r="F101">
        <v>99</v>
      </c>
      <c r="G101">
        <v>0</v>
      </c>
      <c r="H101">
        <f t="shared" si="2"/>
        <v>0</v>
      </c>
      <c r="I101">
        <f t="shared" si="3"/>
        <v>2.462292408051864E-3</v>
      </c>
    </row>
    <row r="102" spans="1:9" x14ac:dyDescent="0.35">
      <c r="A102">
        <v>30</v>
      </c>
      <c r="F102">
        <v>100</v>
      </c>
      <c r="G102">
        <v>0</v>
      </c>
      <c r="H102">
        <f t="shared" si="2"/>
        <v>0</v>
      </c>
      <c r="I102">
        <f t="shared" si="3"/>
        <v>2.408178293819908E-3</v>
      </c>
    </row>
    <row r="103" spans="1:9" x14ac:dyDescent="0.35">
      <c r="A103">
        <v>30</v>
      </c>
      <c r="F103">
        <v>101</v>
      </c>
      <c r="G103">
        <v>0</v>
      </c>
      <c r="H103">
        <f t="shared" si="2"/>
        <v>0</v>
      </c>
      <c r="I103">
        <f t="shared" si="3"/>
        <v>2.3552534523768112E-3</v>
      </c>
    </row>
    <row r="104" spans="1:9" x14ac:dyDescent="0.35">
      <c r="A104">
        <v>5</v>
      </c>
      <c r="F104">
        <v>102</v>
      </c>
      <c r="G104">
        <v>0</v>
      </c>
      <c r="H104">
        <f t="shared" si="2"/>
        <v>0</v>
      </c>
      <c r="I104">
        <f t="shared" si="3"/>
        <v>2.3034917469228412E-3</v>
      </c>
    </row>
    <row r="105" spans="1:9" x14ac:dyDescent="0.35">
      <c r="A105">
        <v>57</v>
      </c>
      <c r="F105">
        <v>103</v>
      </c>
      <c r="G105">
        <v>0</v>
      </c>
      <c r="H105">
        <f t="shared" si="2"/>
        <v>0</v>
      </c>
      <c r="I105">
        <f t="shared" si="3"/>
        <v>2.2528676150700474E-3</v>
      </c>
    </row>
    <row r="106" spans="1:9" x14ac:dyDescent="0.35">
      <c r="A106">
        <v>42</v>
      </c>
      <c r="F106">
        <v>104</v>
      </c>
      <c r="G106">
        <v>2</v>
      </c>
      <c r="H106">
        <f t="shared" si="2"/>
        <v>8.2644628099173556E-3</v>
      </c>
      <c r="I106">
        <f t="shared" si="3"/>
        <v>2.2033560562183391E-3</v>
      </c>
    </row>
    <row r="107" spans="1:9" x14ac:dyDescent="0.35">
      <c r="A107">
        <v>71</v>
      </c>
      <c r="F107">
        <v>105</v>
      </c>
      <c r="G107">
        <v>1</v>
      </c>
      <c r="H107">
        <f t="shared" si="2"/>
        <v>4.1322314049586778E-3</v>
      </c>
      <c r="I107">
        <f t="shared" si="3"/>
        <v>2.1549326192090014E-3</v>
      </c>
    </row>
    <row r="108" spans="1:9" x14ac:dyDescent="0.35">
      <c r="A108">
        <v>14</v>
      </c>
      <c r="F108">
        <v>106</v>
      </c>
      <c r="G108">
        <v>0</v>
      </c>
      <c r="H108">
        <f t="shared" si="2"/>
        <v>0</v>
      </c>
      <c r="I108">
        <f t="shared" si="3"/>
        <v>2.1075733902495516E-3</v>
      </c>
    </row>
    <row r="109" spans="1:9" x14ac:dyDescent="0.35">
      <c r="A109">
        <v>48</v>
      </c>
      <c r="F109">
        <v>107</v>
      </c>
      <c r="G109">
        <v>0</v>
      </c>
      <c r="H109">
        <f t="shared" si="2"/>
        <v>0</v>
      </c>
      <c r="I109">
        <f t="shared" si="3"/>
        <v>2.0612549811039743E-3</v>
      </c>
    </row>
    <row r="110" spans="1:9" x14ac:dyDescent="0.35">
      <c r="A110">
        <v>57</v>
      </c>
      <c r="F110">
        <v>108</v>
      </c>
      <c r="G110">
        <v>1</v>
      </c>
      <c r="H110">
        <f t="shared" si="2"/>
        <v>4.1322314049586778E-3</v>
      </c>
      <c r="I110">
        <f t="shared" si="3"/>
        <v>2.0159545175425005E-3</v>
      </c>
    </row>
    <row r="111" spans="1:9" x14ac:dyDescent="0.35">
      <c r="A111">
        <v>141</v>
      </c>
      <c r="F111">
        <v>109</v>
      </c>
      <c r="G111">
        <v>0</v>
      </c>
      <c r="H111">
        <f t="shared" si="2"/>
        <v>0</v>
      </c>
      <c r="I111">
        <f t="shared" si="3"/>
        <v>1.9716496280452224E-3</v>
      </c>
    </row>
    <row r="112" spans="1:9" x14ac:dyDescent="0.35">
      <c r="A112">
        <v>9</v>
      </c>
      <c r="F112">
        <v>110</v>
      </c>
      <c r="G112">
        <v>0</v>
      </c>
      <c r="H112">
        <f t="shared" si="2"/>
        <v>0</v>
      </c>
      <c r="I112">
        <f t="shared" si="3"/>
        <v>1.9283184327539829E-3</v>
      </c>
    </row>
    <row r="113" spans="1:9" x14ac:dyDescent="0.35">
      <c r="A113">
        <v>55</v>
      </c>
      <c r="F113">
        <v>111</v>
      </c>
      <c r="G113">
        <v>0</v>
      </c>
      <c r="H113">
        <f t="shared" si="2"/>
        <v>0</v>
      </c>
      <c r="I113">
        <f t="shared" si="3"/>
        <v>1.8859395326670536E-3</v>
      </c>
    </row>
    <row r="114" spans="1:9" x14ac:dyDescent="0.35">
      <c r="A114">
        <v>1</v>
      </c>
      <c r="F114">
        <v>112</v>
      </c>
      <c r="G114">
        <v>0</v>
      </c>
      <c r="H114">
        <f t="shared" si="2"/>
        <v>0</v>
      </c>
      <c r="I114">
        <f t="shared" si="3"/>
        <v>1.844491999071297E-3</v>
      </c>
    </row>
    <row r="115" spans="1:9" x14ac:dyDescent="0.35">
      <c r="A115">
        <v>21</v>
      </c>
      <c r="F115">
        <v>113</v>
      </c>
      <c r="G115">
        <v>0</v>
      </c>
      <c r="H115">
        <f t="shared" si="2"/>
        <v>0</v>
      </c>
      <c r="I115">
        <f t="shared" si="3"/>
        <v>1.8039553632065732E-3</v>
      </c>
    </row>
    <row r="116" spans="1:9" x14ac:dyDescent="0.35">
      <c r="A116">
        <v>26</v>
      </c>
      <c r="F116">
        <v>114</v>
      </c>
      <c r="G116">
        <v>0</v>
      </c>
      <c r="H116">
        <f t="shared" si="2"/>
        <v>0</v>
      </c>
      <c r="I116">
        <f t="shared" si="3"/>
        <v>1.764309606157294E-3</v>
      </c>
    </row>
    <row r="117" spans="1:9" x14ac:dyDescent="0.35">
      <c r="A117">
        <v>73</v>
      </c>
      <c r="F117">
        <v>115</v>
      </c>
      <c r="G117">
        <v>0</v>
      </c>
      <c r="H117">
        <f t="shared" si="2"/>
        <v>0</v>
      </c>
      <c r="I117">
        <f t="shared" si="3"/>
        <v>1.7255351489661303E-3</v>
      </c>
    </row>
    <row r="118" spans="1:9" x14ac:dyDescent="0.35">
      <c r="A118">
        <v>13</v>
      </c>
      <c r="F118">
        <v>116</v>
      </c>
      <c r="G118">
        <v>0</v>
      </c>
      <c r="H118">
        <f t="shared" si="2"/>
        <v>0</v>
      </c>
      <c r="I118">
        <f t="shared" si="3"/>
        <v>1.6876128429649979E-3</v>
      </c>
    </row>
    <row r="119" spans="1:9" x14ac:dyDescent="0.35">
      <c r="A119">
        <v>57</v>
      </c>
      <c r="F119">
        <v>117</v>
      </c>
      <c r="G119">
        <v>0</v>
      </c>
      <c r="H119">
        <f t="shared" si="2"/>
        <v>0</v>
      </c>
      <c r="I119">
        <f t="shared" si="3"/>
        <v>1.6505239603185307E-3</v>
      </c>
    </row>
    <row r="120" spans="1:9" x14ac:dyDescent="0.35">
      <c r="A120">
        <v>8</v>
      </c>
      <c r="F120">
        <v>118</v>
      </c>
      <c r="G120">
        <v>0</v>
      </c>
      <c r="H120">
        <f t="shared" si="2"/>
        <v>0</v>
      </c>
      <c r="I120">
        <f t="shared" si="3"/>
        <v>1.6142501847753884E-3</v>
      </c>
    </row>
    <row r="121" spans="1:9" x14ac:dyDescent="0.35">
      <c r="A121">
        <v>40</v>
      </c>
      <c r="F121">
        <v>119</v>
      </c>
      <c r="G121">
        <v>0</v>
      </c>
      <c r="H121">
        <f t="shared" si="2"/>
        <v>0</v>
      </c>
      <c r="I121">
        <f t="shared" si="3"/>
        <v>1.5787736026228226E-3</v>
      </c>
    </row>
    <row r="122" spans="1:9" x14ac:dyDescent="0.35">
      <c r="A122">
        <v>37</v>
      </c>
      <c r="F122">
        <v>120</v>
      </c>
      <c r="G122">
        <v>1</v>
      </c>
      <c r="H122">
        <f t="shared" si="2"/>
        <v>4.1322314049586778E-3</v>
      </c>
      <c r="I122">
        <f t="shared" si="3"/>
        <v>1.5440766938400337E-3</v>
      </c>
    </row>
    <row r="123" spans="1:9" x14ac:dyDescent="0.35">
      <c r="A123">
        <v>20</v>
      </c>
      <c r="F123">
        <v>121</v>
      </c>
      <c r="G123">
        <v>0</v>
      </c>
      <c r="H123">
        <f t="shared" si="2"/>
        <v>0</v>
      </c>
      <c r="I123">
        <f t="shared" si="3"/>
        <v>1.510142323445955E-3</v>
      </c>
    </row>
    <row r="124" spans="1:9" x14ac:dyDescent="0.35">
      <c r="A124">
        <v>18</v>
      </c>
      <c r="F124">
        <v>122</v>
      </c>
      <c r="G124">
        <v>0</v>
      </c>
      <c r="H124">
        <f t="shared" si="2"/>
        <v>0</v>
      </c>
      <c r="I124">
        <f t="shared" si="3"/>
        <v>1.476953733037182E-3</v>
      </c>
    </row>
    <row r="125" spans="1:9" x14ac:dyDescent="0.35">
      <c r="A125">
        <v>104</v>
      </c>
      <c r="F125">
        <v>123</v>
      </c>
      <c r="G125">
        <v>1</v>
      </c>
      <c r="H125">
        <f t="shared" si="2"/>
        <v>4.1322314049586778E-3</v>
      </c>
      <c r="I125">
        <f t="shared" si="3"/>
        <v>1.4444945325118787E-3</v>
      </c>
    </row>
    <row r="126" spans="1:9" x14ac:dyDescent="0.35">
      <c r="A126">
        <v>21</v>
      </c>
      <c r="F126">
        <v>124</v>
      </c>
      <c r="G126">
        <v>1</v>
      </c>
      <c r="H126">
        <f t="shared" si="2"/>
        <v>4.1322314049586778E-3</v>
      </c>
      <c r="I126">
        <f t="shared" si="3"/>
        <v>1.4127486919755677E-3</v>
      </c>
    </row>
    <row r="127" spans="1:9" x14ac:dyDescent="0.35">
      <c r="A127">
        <v>8</v>
      </c>
      <c r="F127">
        <v>125</v>
      </c>
      <c r="G127">
        <v>1</v>
      </c>
      <c r="H127">
        <f t="shared" si="2"/>
        <v>4.1322314049586778E-3</v>
      </c>
      <c r="I127">
        <f t="shared" si="3"/>
        <v>1.3817005338248071E-3</v>
      </c>
    </row>
    <row r="128" spans="1:9" x14ac:dyDescent="0.35">
      <c r="A128">
        <v>72</v>
      </c>
      <c r="F128">
        <v>126</v>
      </c>
      <c r="G128">
        <v>0</v>
      </c>
      <c r="H128">
        <f t="shared" si="2"/>
        <v>0</v>
      </c>
      <c r="I128">
        <f t="shared" si="3"/>
        <v>1.3513347250048435E-3</v>
      </c>
    </row>
    <row r="129" spans="1:9" x14ac:dyDescent="0.35">
      <c r="A129">
        <v>155</v>
      </c>
      <c r="F129">
        <v>127</v>
      </c>
      <c r="G129">
        <v>0</v>
      </c>
      <c r="H129">
        <f t="shared" si="2"/>
        <v>0</v>
      </c>
      <c r="I129">
        <f t="shared" si="3"/>
        <v>1.3216362694374248E-3</v>
      </c>
    </row>
    <row r="130" spans="1:9" x14ac:dyDescent="0.35">
      <c r="A130">
        <v>17</v>
      </c>
      <c r="F130">
        <v>128</v>
      </c>
      <c r="G130">
        <v>0</v>
      </c>
      <c r="H130">
        <f t="shared" si="2"/>
        <v>0</v>
      </c>
      <c r="I130">
        <f t="shared" si="3"/>
        <v>1.2925905006150218E-3</v>
      </c>
    </row>
    <row r="131" spans="1:9" x14ac:dyDescent="0.35">
      <c r="A131">
        <v>51</v>
      </c>
      <c r="F131">
        <v>129</v>
      </c>
      <c r="G131">
        <v>0</v>
      </c>
      <c r="H131">
        <f t="shared" ref="H131:H194" si="4">G131/MAX($D$6,$D$7)</f>
        <v>0</v>
      </c>
      <c r="I131">
        <f t="shared" ref="I131:I194" si="5">_xlfn.EXPON.DIST(F131,$D$13,FALSE)</f>
        <v>1.2641830743578115E-3</v>
      </c>
    </row>
    <row r="132" spans="1:9" x14ac:dyDescent="0.35">
      <c r="A132">
        <v>51</v>
      </c>
      <c r="F132">
        <v>130</v>
      </c>
      <c r="G132">
        <v>0</v>
      </c>
      <c r="H132">
        <f t="shared" si="4"/>
        <v>0</v>
      </c>
      <c r="I132">
        <f t="shared" si="5"/>
        <v>1.2363999617298403E-3</v>
      </c>
    </row>
    <row r="133" spans="1:9" x14ac:dyDescent="0.35">
      <c r="A133">
        <v>86</v>
      </c>
      <c r="F133">
        <v>131</v>
      </c>
      <c r="G133">
        <v>0</v>
      </c>
      <c r="H133">
        <f t="shared" si="4"/>
        <v>0</v>
      </c>
      <c r="I133">
        <f t="shared" si="5"/>
        <v>1.2092274421108683E-3</v>
      </c>
    </row>
    <row r="134" spans="1:9" x14ac:dyDescent="0.35">
      <c r="A134">
        <v>10</v>
      </c>
      <c r="F134">
        <v>132</v>
      </c>
      <c r="G134">
        <v>0</v>
      </c>
      <c r="H134">
        <f t="shared" si="4"/>
        <v>0</v>
      </c>
      <c r="I134">
        <f t="shared" si="5"/>
        <v>1.1826520964204775E-3</v>
      </c>
    </row>
    <row r="135" spans="1:9" x14ac:dyDescent="0.35">
      <c r="A135">
        <v>79</v>
      </c>
      <c r="F135">
        <v>133</v>
      </c>
      <c r="G135">
        <v>0</v>
      </c>
      <c r="H135">
        <f t="shared" si="4"/>
        <v>0</v>
      </c>
      <c r="I135">
        <f t="shared" si="5"/>
        <v>1.1566608004910902E-3</v>
      </c>
    </row>
    <row r="136" spans="1:9" x14ac:dyDescent="0.35">
      <c r="A136">
        <v>14</v>
      </c>
      <c r="F136">
        <v>134</v>
      </c>
      <c r="G136">
        <v>1</v>
      </c>
      <c r="H136">
        <f t="shared" si="4"/>
        <v>4.1322314049586778E-3</v>
      </c>
      <c r="I136">
        <f t="shared" si="5"/>
        <v>1.1312407185866337E-3</v>
      </c>
    </row>
    <row r="137" spans="1:9" x14ac:dyDescent="0.35">
      <c r="A137">
        <v>34</v>
      </c>
      <c r="F137">
        <v>135</v>
      </c>
      <c r="G137">
        <v>1</v>
      </c>
      <c r="H137">
        <f t="shared" si="4"/>
        <v>4.1322314049586778E-3</v>
      </c>
      <c r="I137">
        <f t="shared" si="5"/>
        <v>1.1063792970636432E-3</v>
      </c>
    </row>
    <row r="138" spans="1:9" x14ac:dyDescent="0.35">
      <c r="A138">
        <v>18</v>
      </c>
      <c r="F138">
        <v>136</v>
      </c>
      <c r="G138">
        <v>0</v>
      </c>
      <c r="H138">
        <f t="shared" si="4"/>
        <v>0</v>
      </c>
      <c r="I138">
        <f t="shared" si="5"/>
        <v>1.0820642581716776E-3</v>
      </c>
    </row>
    <row r="139" spans="1:9" x14ac:dyDescent="0.35">
      <c r="A139">
        <v>83</v>
      </c>
      <c r="F139">
        <v>137</v>
      </c>
      <c r="G139">
        <v>0</v>
      </c>
      <c r="H139">
        <f t="shared" si="4"/>
        <v>0</v>
      </c>
      <c r="I139">
        <f t="shared" si="5"/>
        <v>1.0582835939899821E-3</v>
      </c>
    </row>
    <row r="140" spans="1:9" x14ac:dyDescent="0.35">
      <c r="A140">
        <v>25</v>
      </c>
      <c r="F140">
        <v>138</v>
      </c>
      <c r="G140">
        <v>0</v>
      </c>
      <c r="H140">
        <f t="shared" si="4"/>
        <v>0</v>
      </c>
      <c r="I140">
        <f t="shared" si="5"/>
        <v>1.0350255604974093E-3</v>
      </c>
    </row>
    <row r="141" spans="1:9" x14ac:dyDescent="0.35">
      <c r="A141">
        <v>10</v>
      </c>
      <c r="F141">
        <v>139</v>
      </c>
      <c r="G141">
        <v>0</v>
      </c>
      <c r="H141">
        <f t="shared" si="4"/>
        <v>0</v>
      </c>
      <c r="I141">
        <f t="shared" si="5"/>
        <v>1.01227867177266E-3</v>
      </c>
    </row>
    <row r="142" spans="1:9" x14ac:dyDescent="0.35">
      <c r="A142">
        <v>62</v>
      </c>
      <c r="F142">
        <v>140</v>
      </c>
      <c r="G142">
        <v>0</v>
      </c>
      <c r="H142">
        <f t="shared" si="4"/>
        <v>0</v>
      </c>
      <c r="I142">
        <f t="shared" si="5"/>
        <v>9.9003169432199307E-4</v>
      </c>
    </row>
    <row r="143" spans="1:9" x14ac:dyDescent="0.35">
      <c r="A143">
        <v>61</v>
      </c>
      <c r="F143">
        <v>141</v>
      </c>
      <c r="G143">
        <v>1</v>
      </c>
      <c r="H143">
        <f t="shared" si="4"/>
        <v>4.1322314049586778E-3</v>
      </c>
      <c r="I143">
        <f t="shared" si="5"/>
        <v>9.6827364153159181E-4</v>
      </c>
    </row>
    <row r="144" spans="1:9" x14ac:dyDescent="0.35">
      <c r="A144">
        <v>1</v>
      </c>
      <c r="F144">
        <v>142</v>
      </c>
      <c r="G144">
        <v>0</v>
      </c>
      <c r="H144">
        <f t="shared" si="4"/>
        <v>0</v>
      </c>
      <c r="I144">
        <f t="shared" si="5"/>
        <v>9.4699376824185146E-4</v>
      </c>
    </row>
    <row r="145" spans="1:9" x14ac:dyDescent="0.35">
      <c r="A145">
        <v>33</v>
      </c>
      <c r="F145">
        <v>143</v>
      </c>
      <c r="G145">
        <v>0</v>
      </c>
      <c r="H145">
        <f t="shared" si="4"/>
        <v>0</v>
      </c>
      <c r="I145">
        <f t="shared" si="5"/>
        <v>9.2618156544091175E-4</v>
      </c>
    </row>
    <row r="146" spans="1:9" x14ac:dyDescent="0.35">
      <c r="A146">
        <v>70</v>
      </c>
      <c r="F146">
        <v>144</v>
      </c>
      <c r="G146">
        <v>0</v>
      </c>
      <c r="H146">
        <f t="shared" si="4"/>
        <v>0</v>
      </c>
      <c r="I146">
        <f t="shared" si="5"/>
        <v>9.0582675507480475E-4</v>
      </c>
    </row>
    <row r="147" spans="1:9" x14ac:dyDescent="0.35">
      <c r="A147">
        <v>31</v>
      </c>
      <c r="F147">
        <v>145</v>
      </c>
      <c r="G147">
        <v>0</v>
      </c>
      <c r="H147">
        <f t="shared" si="4"/>
        <v>0</v>
      </c>
      <c r="I147">
        <f t="shared" si="5"/>
        <v>8.8591928497166528E-4</v>
      </c>
    </row>
    <row r="148" spans="1:9" x14ac:dyDescent="0.35">
      <c r="A148">
        <v>45</v>
      </c>
      <c r="F148">
        <v>146</v>
      </c>
      <c r="G148">
        <v>1</v>
      </c>
      <c r="H148">
        <f t="shared" si="4"/>
        <v>4.1322314049586778E-3</v>
      </c>
      <c r="I148">
        <f t="shared" si="5"/>
        <v>8.6644932387749149E-4</v>
      </c>
    </row>
    <row r="149" spans="1:9" x14ac:dyDescent="0.35">
      <c r="A149">
        <v>1</v>
      </c>
      <c r="F149">
        <v>147</v>
      </c>
      <c r="G149">
        <v>0</v>
      </c>
      <c r="H149">
        <f t="shared" si="4"/>
        <v>0</v>
      </c>
      <c r="I149">
        <f t="shared" si="5"/>
        <v>8.4740725660100433E-4</v>
      </c>
    </row>
    <row r="150" spans="1:9" x14ac:dyDescent="0.35">
      <c r="A150">
        <v>77</v>
      </c>
      <c r="F150">
        <v>148</v>
      </c>
      <c r="G150">
        <v>0</v>
      </c>
      <c r="H150">
        <f t="shared" si="4"/>
        <v>0</v>
      </c>
      <c r="I150">
        <f t="shared" si="5"/>
        <v>8.28783679265209E-4</v>
      </c>
    </row>
    <row r="151" spans="1:9" x14ac:dyDescent="0.35">
      <c r="A151">
        <v>46</v>
      </c>
      <c r="F151">
        <v>149</v>
      </c>
      <c r="G151">
        <v>0</v>
      </c>
      <c r="H151">
        <f t="shared" si="4"/>
        <v>0</v>
      </c>
      <c r="I151">
        <f t="shared" si="5"/>
        <v>8.1056939466331562E-4</v>
      </c>
    </row>
    <row r="152" spans="1:9" x14ac:dyDescent="0.35">
      <c r="F152">
        <v>150</v>
      </c>
      <c r="G152">
        <v>0</v>
      </c>
      <c r="H152">
        <f t="shared" si="4"/>
        <v>0</v>
      </c>
      <c r="I152">
        <f t="shared" si="5"/>
        <v>7.9275540771671989E-4</v>
      </c>
    </row>
    <row r="153" spans="1:9" x14ac:dyDescent="0.35">
      <c r="F153">
        <v>151</v>
      </c>
      <c r="G153">
        <v>0</v>
      </c>
      <c r="H153">
        <f t="shared" si="4"/>
        <v>0</v>
      </c>
      <c r="I153">
        <f t="shared" si="5"/>
        <v>7.7533292103280698E-4</v>
      </c>
    </row>
    <row r="154" spans="1:9" x14ac:dyDescent="0.35">
      <c r="F154">
        <v>152</v>
      </c>
      <c r="G154">
        <v>0</v>
      </c>
      <c r="H154">
        <f t="shared" si="4"/>
        <v>0</v>
      </c>
      <c r="I154">
        <f t="shared" si="5"/>
        <v>7.5829333056038207E-4</v>
      </c>
    </row>
    <row r="155" spans="1:9" x14ac:dyDescent="0.35">
      <c r="F155">
        <v>153</v>
      </c>
      <c r="G155">
        <v>0</v>
      </c>
      <c r="H155">
        <f t="shared" si="4"/>
        <v>0</v>
      </c>
      <c r="I155">
        <f t="shared" si="5"/>
        <v>7.4162822134057958E-4</v>
      </c>
    </row>
    <row r="156" spans="1:9" x14ac:dyDescent="0.35">
      <c r="F156">
        <v>154</v>
      </c>
      <c r="G156">
        <v>0</v>
      </c>
      <c r="H156">
        <f t="shared" si="4"/>
        <v>0</v>
      </c>
      <c r="I156">
        <f t="shared" si="5"/>
        <v>7.2532936335115866E-4</v>
      </c>
    </row>
    <row r="157" spans="1:9" x14ac:dyDescent="0.35">
      <c r="F157">
        <v>155</v>
      </c>
      <c r="G157">
        <v>1</v>
      </c>
      <c r="H157">
        <f t="shared" si="4"/>
        <v>4.1322314049586778E-3</v>
      </c>
      <c r="I157">
        <f t="shared" si="5"/>
        <v>7.0938870744212661E-4</v>
      </c>
    </row>
    <row r="158" spans="1:9" x14ac:dyDescent="0.35">
      <c r="F158">
        <v>156</v>
      </c>
      <c r="G158">
        <v>0</v>
      </c>
      <c r="H158">
        <f t="shared" si="4"/>
        <v>0</v>
      </c>
      <c r="I158">
        <f t="shared" si="5"/>
        <v>6.9379838136068676E-4</v>
      </c>
    </row>
    <row r="159" spans="1:9" x14ac:dyDescent="0.35">
      <c r="F159">
        <v>157</v>
      </c>
      <c r="G159">
        <v>0</v>
      </c>
      <c r="H159">
        <f t="shared" si="4"/>
        <v>0</v>
      </c>
      <c r="I159">
        <f t="shared" si="5"/>
        <v>6.7855068586354531E-4</v>
      </c>
    </row>
    <row r="160" spans="1:9" x14ac:dyDescent="0.35">
      <c r="A160" t="s">
        <v>21</v>
      </c>
      <c r="F160">
        <v>158</v>
      </c>
      <c r="G160">
        <v>0</v>
      </c>
      <c r="H160">
        <f t="shared" si="4"/>
        <v>0</v>
      </c>
      <c r="I160">
        <f t="shared" si="5"/>
        <v>6.6363809091466038E-4</v>
      </c>
    </row>
    <row r="161" spans="1:9" x14ac:dyDescent="0.35">
      <c r="A161" t="str">
        <f>_xlfn.TEXTJOIN(",",TRUE,A2:A159)</f>
        <v>37,105,16,51,50,40,67,1,10,43,18,98,9,60,58,61,59,22,11,65,11,73,94,241,31,56,89,62,5,135,24,12,46,14,94,8,2,29,9,0,49,125,61,70,30,120,29,85,31,1,23,11,41,57,18,36,47,124,146,43,1,49,26,104,84,8,191,10,69,14,0,4,66,9,37,15,96,32,43,67,14,134,15,203,108,9,4,57,40,9,20,13,70,123,3,49,33,27,16,71,30,30,5,57,42,71,14,48,57,141,9,55,1,21,26,73,13,57,8,40,37,20,18,104,21,8,72,155,17,51,51,86,10,79,14,34,18,83,25,10,62,61,1,33,70,31,45,1,77,46</v>
      </c>
      <c r="F161">
        <v>159</v>
      </c>
      <c r="G161">
        <v>0</v>
      </c>
      <c r="H161">
        <f t="shared" si="4"/>
        <v>0</v>
      </c>
      <c r="I161">
        <f t="shared" si="5"/>
        <v>6.4905323196655243E-4</v>
      </c>
    </row>
    <row r="162" spans="1:9" x14ac:dyDescent="0.35">
      <c r="F162">
        <v>160</v>
      </c>
      <c r="G162">
        <v>0</v>
      </c>
      <c r="H162">
        <f t="shared" si="4"/>
        <v>0</v>
      </c>
      <c r="I162">
        <f t="shared" si="5"/>
        <v>6.3478890632334153E-4</v>
      </c>
    </row>
    <row r="163" spans="1:9" x14ac:dyDescent="0.35">
      <c r="F163">
        <v>161</v>
      </c>
      <c r="G163">
        <v>0</v>
      </c>
      <c r="H163">
        <f t="shared" si="4"/>
        <v>0</v>
      </c>
      <c r="I163">
        <f t="shared" si="5"/>
        <v>6.2083806958371257E-4</v>
      </c>
    </row>
    <row r="164" spans="1:9" x14ac:dyDescent="0.35">
      <c r="F164">
        <v>162</v>
      </c>
      <c r="G164">
        <v>0</v>
      </c>
      <c r="H164">
        <f t="shared" si="4"/>
        <v>0</v>
      </c>
      <c r="I164">
        <f t="shared" si="5"/>
        <v>6.0719383216205694E-4</v>
      </c>
    </row>
    <row r="165" spans="1:9" x14ac:dyDescent="0.35">
      <c r="F165">
        <v>163</v>
      </c>
      <c r="G165">
        <v>0</v>
      </c>
      <c r="H165">
        <f t="shared" si="4"/>
        <v>0</v>
      </c>
      <c r="I165">
        <f t="shared" si="5"/>
        <v>5.9384945588606731E-4</v>
      </c>
    </row>
    <row r="166" spans="1:9" x14ac:dyDescent="0.35">
      <c r="F166">
        <v>164</v>
      </c>
      <c r="G166">
        <v>0</v>
      </c>
      <c r="H166">
        <f t="shared" si="4"/>
        <v>0</v>
      </c>
      <c r="I166">
        <f t="shared" si="5"/>
        <v>5.8079835066910865E-4</v>
      </c>
    </row>
    <row r="167" spans="1:9" x14ac:dyDescent="0.35">
      <c r="F167">
        <v>165</v>
      </c>
      <c r="G167">
        <v>0</v>
      </c>
      <c r="H167">
        <f t="shared" si="4"/>
        <v>0</v>
      </c>
      <c r="I167">
        <f t="shared" si="5"/>
        <v>5.6803407125571989E-4</v>
      </c>
    </row>
    <row r="168" spans="1:9" x14ac:dyDescent="0.35">
      <c r="F168">
        <v>166</v>
      </c>
      <c r="G168">
        <v>0</v>
      </c>
      <c r="H168">
        <f t="shared" si="4"/>
        <v>0</v>
      </c>
      <c r="I168">
        <f t="shared" si="5"/>
        <v>5.5555031403864148E-4</v>
      </c>
    </row>
    <row r="169" spans="1:9" x14ac:dyDescent="0.35">
      <c r="F169">
        <v>167</v>
      </c>
      <c r="G169">
        <v>0</v>
      </c>
      <c r="H169">
        <f t="shared" si="4"/>
        <v>0</v>
      </c>
      <c r="I169">
        <f t="shared" si="5"/>
        <v>5.4334091394579406E-4</v>
      </c>
    </row>
    <row r="170" spans="1:9" x14ac:dyDescent="0.35">
      <c r="F170">
        <v>168</v>
      </c>
      <c r="G170">
        <v>0</v>
      </c>
      <c r="H170">
        <f t="shared" si="4"/>
        <v>0</v>
      </c>
      <c r="I170">
        <f t="shared" si="5"/>
        <v>5.3139984139567362E-4</v>
      </c>
    </row>
    <row r="171" spans="1:9" x14ac:dyDescent="0.35">
      <c r="F171">
        <v>169</v>
      </c>
      <c r="G171">
        <v>0</v>
      </c>
      <c r="H171">
        <f t="shared" si="4"/>
        <v>0</v>
      </c>
      <c r="I171">
        <f t="shared" si="5"/>
        <v>5.1972119931965801E-4</v>
      </c>
    </row>
    <row r="172" spans="1:9" x14ac:dyDescent="0.35">
      <c r="F172">
        <v>170</v>
      </c>
      <c r="G172">
        <v>0</v>
      </c>
      <c r="H172">
        <f t="shared" si="4"/>
        <v>0</v>
      </c>
      <c r="I172">
        <f t="shared" si="5"/>
        <v>5.0829922024975337E-4</v>
      </c>
    </row>
    <row r="173" spans="1:9" x14ac:dyDescent="0.35">
      <c r="F173">
        <v>171</v>
      </c>
      <c r="G173">
        <v>0</v>
      </c>
      <c r="H173">
        <f t="shared" si="4"/>
        <v>0</v>
      </c>
      <c r="I173">
        <f t="shared" si="5"/>
        <v>4.9712826347034645E-4</v>
      </c>
    </row>
    <row r="174" spans="1:9" x14ac:dyDescent="0.35">
      <c r="F174">
        <v>172</v>
      </c>
      <c r="G174">
        <v>0</v>
      </c>
      <c r="H174">
        <f t="shared" si="4"/>
        <v>0</v>
      </c>
      <c r="I174">
        <f t="shared" si="5"/>
        <v>4.8620281223254959E-4</v>
      </c>
    </row>
    <row r="175" spans="1:9" x14ac:dyDescent="0.35">
      <c r="F175">
        <v>173</v>
      </c>
      <c r="G175">
        <v>0</v>
      </c>
      <c r="H175">
        <f t="shared" si="4"/>
        <v>0</v>
      </c>
      <c r="I175">
        <f t="shared" si="5"/>
        <v>4.7551747102976907E-4</v>
      </c>
    </row>
    <row r="176" spans="1:9" x14ac:dyDescent="0.35">
      <c r="F176">
        <v>174</v>
      </c>
      <c r="G176">
        <v>0</v>
      </c>
      <c r="H176">
        <f t="shared" si="4"/>
        <v>0</v>
      </c>
      <c r="I176">
        <f t="shared" si="5"/>
        <v>4.6506696293314759E-4</v>
      </c>
    </row>
    <row r="177" spans="6:9" x14ac:dyDescent="0.35">
      <c r="F177">
        <v>175</v>
      </c>
      <c r="G177">
        <v>0</v>
      </c>
      <c r="H177">
        <f t="shared" si="4"/>
        <v>0</v>
      </c>
      <c r="I177">
        <f t="shared" si="5"/>
        <v>4.5484612698556634E-4</v>
      </c>
    </row>
    <row r="178" spans="6:9" x14ac:dyDescent="0.35">
      <c r="F178">
        <v>176</v>
      </c>
      <c r="G178">
        <v>0</v>
      </c>
      <c r="H178">
        <f t="shared" si="4"/>
        <v>0</v>
      </c>
      <c r="I178">
        <f t="shared" si="5"/>
        <v>4.4484991565291881E-4</v>
      </c>
    </row>
    <row r="179" spans="6:9" x14ac:dyDescent="0.35">
      <c r="F179">
        <v>177</v>
      </c>
      <c r="G179">
        <v>0</v>
      </c>
      <c r="H179">
        <f t="shared" si="4"/>
        <v>0</v>
      </c>
      <c r="I179">
        <f t="shared" si="5"/>
        <v>4.3507339233139997E-4</v>
      </c>
    </row>
    <row r="180" spans="6:9" x14ac:dyDescent="0.35">
      <c r="F180">
        <v>178</v>
      </c>
      <c r="G180">
        <v>0</v>
      </c>
      <c r="H180">
        <f t="shared" si="4"/>
        <v>0</v>
      </c>
      <c r="I180">
        <f t="shared" si="5"/>
        <v>4.2551172890957538E-4</v>
      </c>
    </row>
    <row r="181" spans="6:9" x14ac:dyDescent="0.35">
      <c r="F181">
        <v>179</v>
      </c>
      <c r="G181">
        <v>0</v>
      </c>
      <c r="H181">
        <f t="shared" si="4"/>
        <v>0</v>
      </c>
      <c r="I181">
        <f t="shared" si="5"/>
        <v>4.1616020338403162E-4</v>
      </c>
    </row>
    <row r="182" spans="6:9" x14ac:dyDescent="0.35">
      <c r="F182">
        <v>180</v>
      </c>
      <c r="G182">
        <v>0</v>
      </c>
      <c r="H182">
        <f t="shared" si="4"/>
        <v>0</v>
      </c>
      <c r="I182">
        <f t="shared" si="5"/>
        <v>4.070141975274262E-4</v>
      </c>
    </row>
    <row r="183" spans="6:9" x14ac:dyDescent="0.35">
      <c r="F183">
        <v>181</v>
      </c>
      <c r="G183">
        <v>0</v>
      </c>
      <c r="H183">
        <f t="shared" si="4"/>
        <v>0</v>
      </c>
      <c r="I183">
        <f t="shared" si="5"/>
        <v>3.9806919460778803E-4</v>
      </c>
    </row>
    <row r="184" spans="6:9" x14ac:dyDescent="0.35">
      <c r="F184">
        <v>182</v>
      </c>
      <c r="G184">
        <v>0</v>
      </c>
      <c r="H184">
        <f t="shared" si="4"/>
        <v>0</v>
      </c>
      <c r="I184">
        <f t="shared" si="5"/>
        <v>3.8932077715794034E-4</v>
      </c>
    </row>
    <row r="185" spans="6:9" x14ac:dyDescent="0.35">
      <c r="F185">
        <v>183</v>
      </c>
      <c r="G185">
        <v>0</v>
      </c>
      <c r="H185">
        <f t="shared" si="4"/>
        <v>0</v>
      </c>
      <c r="I185">
        <f t="shared" si="5"/>
        <v>3.8076462479394593E-4</v>
      </c>
    </row>
    <row r="186" spans="6:9" x14ac:dyDescent="0.35">
      <c r="F186">
        <v>184</v>
      </c>
      <c r="G186">
        <v>0</v>
      </c>
      <c r="H186">
        <f t="shared" si="4"/>
        <v>0</v>
      </c>
      <c r="I186">
        <f t="shared" si="5"/>
        <v>3.723965120814959E-4</v>
      </c>
    </row>
    <row r="187" spans="6:9" x14ac:dyDescent="0.35">
      <c r="F187">
        <v>185</v>
      </c>
      <c r="G187">
        <v>0</v>
      </c>
      <c r="H187">
        <f t="shared" si="4"/>
        <v>0</v>
      </c>
      <c r="I187">
        <f t="shared" si="5"/>
        <v>3.6421230644919088E-4</v>
      </c>
    </row>
    <row r="188" spans="6:9" x14ac:dyDescent="0.35">
      <c r="F188">
        <v>186</v>
      </c>
      <c r="G188">
        <v>0</v>
      </c>
      <c r="H188">
        <f t="shared" si="4"/>
        <v>0</v>
      </c>
      <c r="I188">
        <f t="shared" si="5"/>
        <v>3.5620796614767926E-4</v>
      </c>
    </row>
    <row r="189" spans="6:9" x14ac:dyDescent="0.35">
      <c r="F189">
        <v>187</v>
      </c>
      <c r="G189">
        <v>0</v>
      </c>
      <c r="H189">
        <f t="shared" si="4"/>
        <v>0</v>
      </c>
      <c r="I189">
        <f t="shared" si="5"/>
        <v>3.4837953825365064E-4</v>
      </c>
    </row>
    <row r="190" spans="6:9" x14ac:dyDescent="0.35">
      <c r="F190">
        <v>188</v>
      </c>
      <c r="G190">
        <v>0</v>
      </c>
      <c r="H190">
        <f t="shared" si="4"/>
        <v>0</v>
      </c>
      <c r="I190">
        <f t="shared" si="5"/>
        <v>3.4072315671769424E-4</v>
      </c>
    </row>
    <row r="191" spans="6:9" x14ac:dyDescent="0.35">
      <c r="F191">
        <v>189</v>
      </c>
      <c r="G191">
        <v>0</v>
      </c>
      <c r="H191">
        <f t="shared" si="4"/>
        <v>0</v>
      </c>
      <c r="I191">
        <f t="shared" si="5"/>
        <v>3.3323504045506007E-4</v>
      </c>
    </row>
    <row r="192" spans="6:9" x14ac:dyDescent="0.35">
      <c r="F192">
        <v>190</v>
      </c>
      <c r="G192">
        <v>0</v>
      </c>
      <c r="H192">
        <f t="shared" si="4"/>
        <v>0</v>
      </c>
      <c r="I192">
        <f t="shared" si="5"/>
        <v>3.2591149147837998E-4</v>
      </c>
    </row>
    <row r="193" spans="6:9" x14ac:dyDescent="0.35">
      <c r="F193">
        <v>191</v>
      </c>
      <c r="G193">
        <v>1</v>
      </c>
      <c r="H193">
        <f t="shared" si="4"/>
        <v>4.1322314049586778E-3</v>
      </c>
      <c r="I193">
        <f t="shared" si="5"/>
        <v>3.1874889307142561E-4</v>
      </c>
    </row>
    <row r="194" spans="6:9" x14ac:dyDescent="0.35">
      <c r="F194">
        <v>192</v>
      </c>
      <c r="G194">
        <v>0</v>
      </c>
      <c r="H194">
        <f t="shared" si="4"/>
        <v>0</v>
      </c>
      <c r="I194">
        <f t="shared" si="5"/>
        <v>3.1174370800300248E-4</v>
      </c>
    </row>
    <row r="195" spans="6:9" x14ac:dyDescent="0.35">
      <c r="F195">
        <v>193</v>
      </c>
      <c r="G195">
        <v>0</v>
      </c>
      <c r="H195">
        <f t="shared" ref="H195:H243" si="6">G195/MAX($D$6,$D$7)</f>
        <v>0</v>
      </c>
      <c r="I195">
        <f t="shared" ref="I195:I243" si="7">_xlfn.EXPON.DIST(F195,$D$13,FALSE)</f>
        <v>3.0489247678009709E-4</v>
      </c>
    </row>
    <row r="196" spans="6:9" x14ac:dyDescent="0.35">
      <c r="F196">
        <v>194</v>
      </c>
      <c r="G196">
        <v>0</v>
      </c>
      <c r="H196">
        <f t="shared" si="6"/>
        <v>0</v>
      </c>
      <c r="I196">
        <f t="shared" si="7"/>
        <v>2.9819181593941494E-4</v>
      </c>
    </row>
    <row r="197" spans="6:9" x14ac:dyDescent="0.35">
      <c r="F197">
        <v>195</v>
      </c>
      <c r="G197">
        <v>0</v>
      </c>
      <c r="H197">
        <f t="shared" si="6"/>
        <v>0</v>
      </c>
      <c r="I197">
        <f t="shared" si="7"/>
        <v>2.9163841637646568E-4</v>
      </c>
    </row>
    <row r="198" spans="6:9" x14ac:dyDescent="0.35">
      <c r="F198">
        <v>196</v>
      </c>
      <c r="G198">
        <v>0</v>
      </c>
      <c r="H198">
        <f t="shared" si="6"/>
        <v>0</v>
      </c>
      <c r="I198">
        <f t="shared" si="7"/>
        <v>2.8522904171137097E-4</v>
      </c>
    </row>
    <row r="199" spans="6:9" x14ac:dyDescent="0.35">
      <c r="F199">
        <v>197</v>
      </c>
      <c r="G199">
        <v>0</v>
      </c>
      <c r="H199">
        <f t="shared" si="6"/>
        <v>0</v>
      </c>
      <c r="I199">
        <f t="shared" si="7"/>
        <v>2.78960526690585E-4</v>
      </c>
    </row>
    <row r="200" spans="6:9" x14ac:dyDescent="0.35">
      <c r="F200">
        <v>198</v>
      </c>
      <c r="G200">
        <v>0</v>
      </c>
      <c r="H200">
        <f t="shared" si="6"/>
        <v>0</v>
      </c>
      <c r="I200">
        <f t="shared" si="7"/>
        <v>2.7282977562374301E-4</v>
      </c>
    </row>
    <row r="201" spans="6:9" x14ac:dyDescent="0.35">
      <c r="F201">
        <v>199</v>
      </c>
      <c r="G201">
        <v>0</v>
      </c>
      <c r="H201">
        <f t="shared" si="6"/>
        <v>0</v>
      </c>
      <c r="I201">
        <f t="shared" si="7"/>
        <v>2.6683376085486225E-4</v>
      </c>
    </row>
    <row r="202" spans="6:9" x14ac:dyDescent="0.35">
      <c r="F202">
        <v>200</v>
      </c>
      <c r="G202">
        <v>0</v>
      </c>
      <c r="H202">
        <f t="shared" si="6"/>
        <v>0</v>
      </c>
      <c r="I202">
        <f t="shared" si="7"/>
        <v>2.6096952126714138E-4</v>
      </c>
    </row>
    <row r="203" spans="6:9" x14ac:dyDescent="0.35">
      <c r="F203">
        <v>201</v>
      </c>
      <c r="G203">
        <v>0</v>
      </c>
      <c r="H203">
        <f t="shared" si="6"/>
        <v>0</v>
      </c>
      <c r="I203">
        <f t="shared" si="7"/>
        <v>2.5523416082062067E-4</v>
      </c>
    </row>
    <row r="204" spans="6:9" x14ac:dyDescent="0.35">
      <c r="F204">
        <v>202</v>
      </c>
      <c r="G204">
        <v>0</v>
      </c>
      <c r="H204">
        <f t="shared" si="6"/>
        <v>0</v>
      </c>
      <c r="I204">
        <f t="shared" si="7"/>
        <v>2.4962484712197992E-4</v>
      </c>
    </row>
    <row r="205" spans="6:9" x14ac:dyDescent="0.35">
      <c r="F205">
        <v>203</v>
      </c>
      <c r="G205">
        <v>1</v>
      </c>
      <c r="H205">
        <f t="shared" si="6"/>
        <v>4.1322314049586778E-3</v>
      </c>
      <c r="I205">
        <f t="shared" si="7"/>
        <v>2.4413881002576811E-4</v>
      </c>
    </row>
    <row r="206" spans="6:9" x14ac:dyDescent="0.35">
      <c r="F206">
        <v>204</v>
      </c>
      <c r="G206">
        <v>0</v>
      </c>
      <c r="H206">
        <f t="shared" si="6"/>
        <v>0</v>
      </c>
      <c r="I206">
        <f t="shared" si="7"/>
        <v>2.3877334026637395E-4</v>
      </c>
    </row>
    <row r="207" spans="6:9" x14ac:dyDescent="0.35">
      <c r="F207">
        <v>205</v>
      </c>
      <c r="G207">
        <v>0</v>
      </c>
      <c r="H207">
        <f t="shared" si="6"/>
        <v>0</v>
      </c>
      <c r="I207">
        <f t="shared" si="7"/>
        <v>2.3352578812006202E-4</v>
      </c>
    </row>
    <row r="208" spans="6:9" x14ac:dyDescent="0.35">
      <c r="F208">
        <v>206</v>
      </c>
      <c r="G208">
        <v>0</v>
      </c>
      <c r="H208">
        <f t="shared" si="6"/>
        <v>0</v>
      </c>
      <c r="I208">
        <f t="shared" si="7"/>
        <v>2.2839356209641308E-4</v>
      </c>
    </row>
    <row r="209" spans="6:9" x14ac:dyDescent="0.35">
      <c r="F209">
        <v>207</v>
      </c>
      <c r="G209">
        <v>0</v>
      </c>
      <c r="H209">
        <f t="shared" si="6"/>
        <v>0</v>
      </c>
      <c r="I209">
        <f t="shared" si="7"/>
        <v>2.2337412765852392E-4</v>
      </c>
    </row>
    <row r="210" spans="6:9" x14ac:dyDescent="0.35">
      <c r="F210">
        <v>208</v>
      </c>
      <c r="G210">
        <v>0</v>
      </c>
      <c r="H210">
        <f t="shared" si="6"/>
        <v>0</v>
      </c>
      <c r="I210">
        <f t="shared" si="7"/>
        <v>2.1846500597133144E-4</v>
      </c>
    </row>
    <row r="211" spans="6:9" x14ac:dyDescent="0.35">
      <c r="F211">
        <v>209</v>
      </c>
      <c r="G211">
        <v>0</v>
      </c>
      <c r="H211">
        <f t="shared" si="6"/>
        <v>0</v>
      </c>
      <c r="I211">
        <f t="shared" si="7"/>
        <v>2.1366377267744701E-4</v>
      </c>
    </row>
    <row r="212" spans="6:9" x14ac:dyDescent="0.35">
      <c r="F212">
        <v>210</v>
      </c>
      <c r="G212">
        <v>0</v>
      </c>
      <c r="H212">
        <f t="shared" si="6"/>
        <v>0</v>
      </c>
      <c r="I212">
        <f t="shared" si="7"/>
        <v>2.0896805669989347E-4</v>
      </c>
    </row>
    <row r="213" spans="6:9" x14ac:dyDescent="0.35">
      <c r="F213">
        <v>211</v>
      </c>
      <c r="G213">
        <v>0</v>
      </c>
      <c r="H213">
        <f t="shared" si="6"/>
        <v>0</v>
      </c>
      <c r="I213">
        <f t="shared" si="7"/>
        <v>2.0437553907115471E-4</v>
      </c>
    </row>
    <row r="214" spans="6:9" x14ac:dyDescent="0.35">
      <c r="F214">
        <v>212</v>
      </c>
      <c r="G214">
        <v>0</v>
      </c>
      <c r="H214">
        <f t="shared" si="6"/>
        <v>0</v>
      </c>
      <c r="I214">
        <f t="shared" si="7"/>
        <v>1.9988395178795947E-4</v>
      </c>
    </row>
    <row r="215" spans="6:9" x14ac:dyDescent="0.35">
      <c r="F215">
        <v>213</v>
      </c>
      <c r="G215">
        <v>0</v>
      </c>
      <c r="H215">
        <f t="shared" si="6"/>
        <v>0</v>
      </c>
      <c r="I215">
        <f t="shared" si="7"/>
        <v>1.9549107669123353E-4</v>
      </c>
    </row>
    <row r="216" spans="6:9" x14ac:dyDescent="0.35">
      <c r="F216">
        <v>214</v>
      </c>
      <c r="G216">
        <v>0</v>
      </c>
      <c r="H216">
        <f t="shared" si="6"/>
        <v>0</v>
      </c>
      <c r="I216">
        <f t="shared" si="7"/>
        <v>1.9119474437066756E-4</v>
      </c>
    </row>
    <row r="217" spans="6:9" x14ac:dyDescent="0.35">
      <c r="F217">
        <v>215</v>
      </c>
      <c r="G217">
        <v>0</v>
      </c>
      <c r="H217">
        <f t="shared" si="6"/>
        <v>0</v>
      </c>
      <c r="I217">
        <f t="shared" si="7"/>
        <v>1.8699283309335922E-4</v>
      </c>
    </row>
    <row r="218" spans="6:9" x14ac:dyDescent="0.35">
      <c r="F218">
        <v>216</v>
      </c>
      <c r="G218">
        <v>0</v>
      </c>
      <c r="H218">
        <f t="shared" si="6"/>
        <v>0</v>
      </c>
      <c r="I218">
        <f t="shared" si="7"/>
        <v>1.8288326775600067E-4</v>
      </c>
    </row>
    <row r="219" spans="6:9" x14ac:dyDescent="0.35">
      <c r="F219">
        <v>217</v>
      </c>
      <c r="G219">
        <v>0</v>
      </c>
      <c r="H219">
        <f t="shared" si="6"/>
        <v>0</v>
      </c>
      <c r="I219">
        <f t="shared" si="7"/>
        <v>1.7886401886009411E-4</v>
      </c>
    </row>
    <row r="220" spans="6:9" x14ac:dyDescent="0.35">
      <c r="F220">
        <v>218</v>
      </c>
      <c r="G220">
        <v>0</v>
      </c>
      <c r="H220">
        <f t="shared" si="6"/>
        <v>0</v>
      </c>
      <c r="I220">
        <f t="shared" si="7"/>
        <v>1.7493310150968889E-4</v>
      </c>
    </row>
    <row r="221" spans="6:9" x14ac:dyDescent="0.35">
      <c r="F221">
        <v>219</v>
      </c>
      <c r="G221">
        <v>0</v>
      </c>
      <c r="H221">
        <f t="shared" si="6"/>
        <v>0</v>
      </c>
      <c r="I221">
        <f t="shared" si="7"/>
        <v>1.7108857443114616E-4</v>
      </c>
    </row>
    <row r="222" spans="6:9" x14ac:dyDescent="0.35">
      <c r="F222">
        <v>220</v>
      </c>
      <c r="G222">
        <v>0</v>
      </c>
      <c r="H222">
        <f t="shared" si="6"/>
        <v>0</v>
      </c>
      <c r="I222">
        <f t="shared" si="7"/>
        <v>1.6732853901444496E-4</v>
      </c>
    </row>
    <row r="223" spans="6:9" x14ac:dyDescent="0.35">
      <c r="F223">
        <v>221</v>
      </c>
      <c r="G223">
        <v>0</v>
      </c>
      <c r="H223">
        <f t="shared" si="6"/>
        <v>0</v>
      </c>
      <c r="I223">
        <f t="shared" si="7"/>
        <v>1.6365113837555904E-4</v>
      </c>
    </row>
    <row r="224" spans="6:9" x14ac:dyDescent="0.35">
      <c r="F224">
        <v>222</v>
      </c>
      <c r="G224">
        <v>0</v>
      </c>
      <c r="H224">
        <f t="shared" si="6"/>
        <v>0</v>
      </c>
      <c r="I224">
        <f t="shared" si="7"/>
        <v>1.6005455643943909E-4</v>
      </c>
    </row>
    <row r="225" spans="6:9" x14ac:dyDescent="0.35">
      <c r="F225">
        <v>223</v>
      </c>
      <c r="G225">
        <v>0</v>
      </c>
      <c r="H225">
        <f t="shared" si="6"/>
        <v>0</v>
      </c>
      <c r="I225">
        <f t="shared" si="7"/>
        <v>1.5653701704314887E-4</v>
      </c>
    </row>
    <row r="226" spans="6:9" x14ac:dyDescent="0.35">
      <c r="F226">
        <v>224</v>
      </c>
      <c r="G226">
        <v>0</v>
      </c>
      <c r="H226">
        <f t="shared" si="6"/>
        <v>0</v>
      </c>
      <c r="I226">
        <f t="shared" si="7"/>
        <v>1.5309678305871135E-4</v>
      </c>
    </row>
    <row r="227" spans="6:9" x14ac:dyDescent="0.35">
      <c r="F227">
        <v>225</v>
      </c>
      <c r="G227">
        <v>0</v>
      </c>
      <c r="H227">
        <f t="shared" si="6"/>
        <v>0</v>
      </c>
      <c r="I227">
        <f t="shared" si="7"/>
        <v>1.4973215553523261E-4</v>
      </c>
    </row>
    <row r="228" spans="6:9" x14ac:dyDescent="0.35">
      <c r="F228">
        <v>226</v>
      </c>
      <c r="G228">
        <v>0</v>
      </c>
      <c r="H228">
        <f t="shared" si="6"/>
        <v>0</v>
      </c>
      <c r="I228">
        <f t="shared" si="7"/>
        <v>1.4644147285987921E-4</v>
      </c>
    </row>
    <row r="229" spans="6:9" x14ac:dyDescent="0.35">
      <c r="F229">
        <v>227</v>
      </c>
      <c r="G229">
        <v>0</v>
      </c>
      <c r="H229">
        <f t="shared" si="6"/>
        <v>0</v>
      </c>
      <c r="I229">
        <f t="shared" si="7"/>
        <v>1.4322310993729472E-4</v>
      </c>
    </row>
    <row r="230" spans="6:9" x14ac:dyDescent="0.35">
      <c r="F230">
        <v>228</v>
      </c>
      <c r="G230">
        <v>0</v>
      </c>
      <c r="H230">
        <f t="shared" si="6"/>
        <v>0</v>
      </c>
      <c r="I230">
        <f t="shared" si="7"/>
        <v>1.4007547738705074E-4</v>
      </c>
    </row>
    <row r="231" spans="6:9" x14ac:dyDescent="0.35">
      <c r="F231">
        <v>229</v>
      </c>
      <c r="G231">
        <v>0</v>
      </c>
      <c r="H231">
        <f t="shared" si="6"/>
        <v>0</v>
      </c>
      <c r="I231">
        <f t="shared" si="7"/>
        <v>1.3699702075873496E-4</v>
      </c>
    </row>
    <row r="232" spans="6:9" x14ac:dyDescent="0.35">
      <c r="F232">
        <v>230</v>
      </c>
      <c r="G232">
        <v>0</v>
      </c>
      <c r="H232">
        <f t="shared" si="6"/>
        <v>0</v>
      </c>
      <c r="I232">
        <f t="shared" si="7"/>
        <v>1.3398621976429043E-4</v>
      </c>
    </row>
    <row r="233" spans="6:9" x14ac:dyDescent="0.35">
      <c r="F233">
        <v>231</v>
      </c>
      <c r="G233">
        <v>0</v>
      </c>
      <c r="H233">
        <f t="shared" si="6"/>
        <v>0</v>
      </c>
      <c r="I233">
        <f t="shared" si="7"/>
        <v>1.3104158752722431E-4</v>
      </c>
    </row>
    <row r="234" spans="6:9" x14ac:dyDescent="0.35">
      <c r="F234">
        <v>232</v>
      </c>
      <c r="G234">
        <v>0</v>
      </c>
      <c r="H234">
        <f t="shared" si="6"/>
        <v>0</v>
      </c>
      <c r="I234">
        <f t="shared" si="7"/>
        <v>1.2816166984831812E-4</v>
      </c>
    </row>
    <row r="235" spans="6:9" x14ac:dyDescent="0.35">
      <c r="F235">
        <v>233</v>
      </c>
      <c r="G235">
        <v>0</v>
      </c>
      <c r="H235">
        <f t="shared" si="6"/>
        <v>0</v>
      </c>
      <c r="I235">
        <f t="shared" si="7"/>
        <v>1.2534504448747513E-4</v>
      </c>
    </row>
    <row r="236" spans="6:9" x14ac:dyDescent="0.35">
      <c r="F236">
        <v>234</v>
      </c>
      <c r="G236">
        <v>0</v>
      </c>
      <c r="H236">
        <f t="shared" si="6"/>
        <v>0</v>
      </c>
      <c r="I236">
        <f t="shared" si="7"/>
        <v>1.2259032046135049E-4</v>
      </c>
    </row>
    <row r="237" spans="6:9" x14ac:dyDescent="0.35">
      <c r="F237">
        <v>235</v>
      </c>
      <c r="G237">
        <v>0</v>
      </c>
      <c r="H237">
        <f t="shared" si="6"/>
        <v>0</v>
      </c>
      <c r="I237">
        <f t="shared" si="7"/>
        <v>1.1989613735641771E-4</v>
      </c>
    </row>
    <row r="238" spans="6:9" x14ac:dyDescent="0.35">
      <c r="F238">
        <v>236</v>
      </c>
      <c r="G238">
        <v>0</v>
      </c>
      <c r="H238">
        <f t="shared" si="6"/>
        <v>0</v>
      </c>
      <c r="I238">
        <f t="shared" si="7"/>
        <v>1.1726116465713188E-4</v>
      </c>
    </row>
    <row r="239" spans="6:9" x14ac:dyDescent="0.35">
      <c r="F239">
        <v>237</v>
      </c>
      <c r="G239">
        <v>0</v>
      </c>
      <c r="H239">
        <f t="shared" si="6"/>
        <v>0</v>
      </c>
      <c r="I239">
        <f t="shared" si="7"/>
        <v>1.1468410108885785E-4</v>
      </c>
    </row>
    <row r="240" spans="6:9" x14ac:dyDescent="0.35">
      <c r="F240">
        <v>238</v>
      </c>
      <c r="G240">
        <v>0</v>
      </c>
      <c r="H240">
        <f t="shared" si="6"/>
        <v>0</v>
      </c>
      <c r="I240">
        <f t="shared" si="7"/>
        <v>1.1216367397523907E-4</v>
      </c>
    </row>
    <row r="241" spans="6:9" x14ac:dyDescent="0.35">
      <c r="F241">
        <v>239</v>
      </c>
      <c r="G241">
        <v>0</v>
      </c>
      <c r="H241">
        <f t="shared" si="6"/>
        <v>0</v>
      </c>
      <c r="I241">
        <f t="shared" si="7"/>
        <v>1.0969863860968956E-4</v>
      </c>
    </row>
    <row r="242" spans="6:9" x14ac:dyDescent="0.35">
      <c r="F242">
        <v>240</v>
      </c>
      <c r="G242">
        <v>0</v>
      </c>
      <c r="H242">
        <f t="shared" si="6"/>
        <v>0</v>
      </c>
      <c r="I242">
        <f t="shared" si="7"/>
        <v>1.0728777764069861E-4</v>
      </c>
    </row>
    <row r="243" spans="6:9" x14ac:dyDescent="0.35">
      <c r="F243">
        <v>241</v>
      </c>
      <c r="G243">
        <v>1</v>
      </c>
      <c r="H243">
        <f t="shared" si="6"/>
        <v>4.1322314049586778E-3</v>
      </c>
      <c r="I243">
        <f t="shared" si="7"/>
        <v>1.0492990047064516E-4</v>
      </c>
    </row>
  </sheetData>
  <sortState xmlns:xlrd2="http://schemas.microsoft.com/office/spreadsheetml/2017/richdata2" ref="A2:A102">
    <sortCondition ref="A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"/>
  <sheetViews>
    <sheetView workbookViewId="0">
      <selection activeCell="D8" sqref="D8"/>
    </sheetView>
  </sheetViews>
  <sheetFormatPr defaultRowHeight="14.5" x14ac:dyDescent="0.35"/>
  <cols>
    <col min="1" max="1" width="13.90625" customWidth="1"/>
    <col min="3" max="3" width="26.08984375" customWidth="1"/>
    <col min="6" max="6" width="13.1796875" customWidth="1"/>
    <col min="7" max="7" width="12.1796875" customWidth="1"/>
    <col min="8" max="8" width="20.81640625" customWidth="1"/>
    <col min="9" max="9" width="23.81640625" customWidth="1"/>
  </cols>
  <sheetData>
    <row r="1" spans="1:9" x14ac:dyDescent="0.35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5">
      <c r="A2">
        <v>233</v>
      </c>
      <c r="F2">
        <v>173</v>
      </c>
      <c r="G2">
        <f t="array" ref="G2:G132">FREQUENCY(A2:A106,F2:F132)</f>
        <v>12</v>
      </c>
      <c r="H2">
        <f>G2/MAX($D$6,$D$7)</f>
        <v>9.1603053435114504E-2</v>
      </c>
      <c r="I2">
        <f>1/($D$5-$D$4)</f>
        <v>7.6923076923076927E-3</v>
      </c>
    </row>
    <row r="3" spans="1:9" x14ac:dyDescent="0.35">
      <c r="A3">
        <v>263</v>
      </c>
      <c r="F3">
        <v>174</v>
      </c>
      <c r="G3">
        <v>0</v>
      </c>
      <c r="H3">
        <f t="shared" ref="H3:H66" si="0">G3/MAX($D$6,$D$7)</f>
        <v>0</v>
      </c>
      <c r="I3">
        <f t="shared" ref="I3:I66" si="1">1/($D$5-$D$4)</f>
        <v>7.6923076923076927E-3</v>
      </c>
    </row>
    <row r="4" spans="1:9" x14ac:dyDescent="0.35">
      <c r="A4">
        <v>173</v>
      </c>
      <c r="C4" t="s">
        <v>1</v>
      </c>
      <c r="D4">
        <f>MIN(A2:A501)</f>
        <v>173</v>
      </c>
      <c r="F4">
        <v>175</v>
      </c>
      <c r="G4">
        <v>0</v>
      </c>
      <c r="H4">
        <f t="shared" si="0"/>
        <v>0</v>
      </c>
      <c r="I4">
        <f t="shared" si="1"/>
        <v>7.6923076923076927E-3</v>
      </c>
    </row>
    <row r="5" spans="1:9" x14ac:dyDescent="0.35">
      <c r="A5">
        <v>213</v>
      </c>
      <c r="C5" t="s">
        <v>2</v>
      </c>
      <c r="D5">
        <f>MAX(A2:A501)</f>
        <v>303</v>
      </c>
      <c r="F5">
        <v>176</v>
      </c>
      <c r="G5">
        <v>0</v>
      </c>
      <c r="H5">
        <f t="shared" si="0"/>
        <v>0</v>
      </c>
      <c r="I5">
        <f t="shared" si="1"/>
        <v>7.6923076923076927E-3</v>
      </c>
    </row>
    <row r="6" spans="1:9" x14ac:dyDescent="0.35">
      <c r="A6">
        <v>283</v>
      </c>
      <c r="C6" t="s">
        <v>3</v>
      </c>
      <c r="D6">
        <f>COUNT(A2:A501)</f>
        <v>105</v>
      </c>
      <c r="F6">
        <v>177</v>
      </c>
      <c r="G6">
        <v>0</v>
      </c>
      <c r="H6">
        <f t="shared" si="0"/>
        <v>0</v>
      </c>
      <c r="I6">
        <f t="shared" si="1"/>
        <v>7.6923076923076927E-3</v>
      </c>
    </row>
    <row r="7" spans="1:9" x14ac:dyDescent="0.35">
      <c r="A7">
        <v>243</v>
      </c>
      <c r="C7" t="s">
        <v>12</v>
      </c>
      <c r="D7">
        <f>D5-D4+1</f>
        <v>131</v>
      </c>
      <c r="F7">
        <v>178</v>
      </c>
      <c r="G7">
        <v>0</v>
      </c>
      <c r="H7">
        <f t="shared" si="0"/>
        <v>0</v>
      </c>
      <c r="I7">
        <f t="shared" si="1"/>
        <v>7.6923076923076927E-3</v>
      </c>
    </row>
    <row r="8" spans="1:9" x14ac:dyDescent="0.35">
      <c r="A8">
        <v>303</v>
      </c>
      <c r="F8">
        <v>179</v>
      </c>
      <c r="G8">
        <v>0</v>
      </c>
      <c r="H8">
        <f t="shared" si="0"/>
        <v>0</v>
      </c>
      <c r="I8">
        <f t="shared" si="1"/>
        <v>7.6923076923076927E-3</v>
      </c>
    </row>
    <row r="9" spans="1:9" x14ac:dyDescent="0.35">
      <c r="A9">
        <v>203</v>
      </c>
      <c r="F9">
        <v>180</v>
      </c>
      <c r="G9">
        <v>0</v>
      </c>
      <c r="H9">
        <f t="shared" si="0"/>
        <v>0</v>
      </c>
      <c r="I9">
        <f t="shared" si="1"/>
        <v>7.6923076923076927E-3</v>
      </c>
    </row>
    <row r="10" spans="1:9" x14ac:dyDescent="0.35">
      <c r="A10">
        <v>233</v>
      </c>
      <c r="F10">
        <v>181</v>
      </c>
      <c r="G10">
        <v>0</v>
      </c>
      <c r="H10">
        <f t="shared" si="0"/>
        <v>0</v>
      </c>
      <c r="I10">
        <f t="shared" si="1"/>
        <v>7.6923076923076927E-3</v>
      </c>
    </row>
    <row r="11" spans="1:9" x14ac:dyDescent="0.35">
      <c r="A11">
        <v>173</v>
      </c>
      <c r="F11">
        <v>182</v>
      </c>
      <c r="G11">
        <v>0</v>
      </c>
      <c r="H11">
        <f t="shared" si="0"/>
        <v>0</v>
      </c>
      <c r="I11">
        <f t="shared" si="1"/>
        <v>7.6923076923076927E-3</v>
      </c>
    </row>
    <row r="12" spans="1:9" x14ac:dyDescent="0.35">
      <c r="A12">
        <v>233</v>
      </c>
      <c r="F12">
        <v>183</v>
      </c>
      <c r="G12">
        <v>7</v>
      </c>
      <c r="H12">
        <f t="shared" si="0"/>
        <v>5.3435114503816793E-2</v>
      </c>
      <c r="I12">
        <f t="shared" si="1"/>
        <v>7.6923076923076927E-3</v>
      </c>
    </row>
    <row r="13" spans="1:9" x14ac:dyDescent="0.35">
      <c r="A13">
        <v>173</v>
      </c>
      <c r="F13">
        <v>184</v>
      </c>
      <c r="G13">
        <v>0</v>
      </c>
      <c r="H13">
        <f t="shared" si="0"/>
        <v>0</v>
      </c>
      <c r="I13">
        <f t="shared" si="1"/>
        <v>7.6923076923076927E-3</v>
      </c>
    </row>
    <row r="14" spans="1:9" x14ac:dyDescent="0.35">
      <c r="A14">
        <v>293</v>
      </c>
      <c r="F14">
        <v>185</v>
      </c>
      <c r="G14">
        <v>0</v>
      </c>
      <c r="H14">
        <f t="shared" si="0"/>
        <v>0</v>
      </c>
      <c r="I14">
        <f t="shared" si="1"/>
        <v>7.6923076923076927E-3</v>
      </c>
    </row>
    <row r="15" spans="1:9" x14ac:dyDescent="0.35">
      <c r="A15">
        <v>243</v>
      </c>
      <c r="F15">
        <v>186</v>
      </c>
      <c r="G15">
        <v>0</v>
      </c>
      <c r="H15">
        <f t="shared" si="0"/>
        <v>0</v>
      </c>
      <c r="I15">
        <f t="shared" si="1"/>
        <v>7.6923076923076927E-3</v>
      </c>
    </row>
    <row r="16" spans="1:9" x14ac:dyDescent="0.35">
      <c r="A16">
        <v>193</v>
      </c>
      <c r="F16">
        <v>187</v>
      </c>
      <c r="G16">
        <v>0</v>
      </c>
      <c r="H16">
        <f t="shared" si="0"/>
        <v>0</v>
      </c>
      <c r="I16">
        <f t="shared" si="1"/>
        <v>7.6923076923076927E-3</v>
      </c>
    </row>
    <row r="17" spans="1:9" x14ac:dyDescent="0.35">
      <c r="A17">
        <v>283</v>
      </c>
      <c r="F17">
        <v>188</v>
      </c>
      <c r="G17">
        <v>0</v>
      </c>
      <c r="H17">
        <f t="shared" si="0"/>
        <v>0</v>
      </c>
      <c r="I17">
        <f t="shared" si="1"/>
        <v>7.6923076923076927E-3</v>
      </c>
    </row>
    <row r="18" spans="1:9" x14ac:dyDescent="0.35">
      <c r="A18">
        <v>283</v>
      </c>
      <c r="F18">
        <v>189</v>
      </c>
      <c r="G18">
        <v>0</v>
      </c>
      <c r="H18">
        <f t="shared" si="0"/>
        <v>0</v>
      </c>
      <c r="I18">
        <f t="shared" si="1"/>
        <v>7.6923076923076927E-3</v>
      </c>
    </row>
    <row r="19" spans="1:9" x14ac:dyDescent="0.35">
      <c r="A19">
        <v>203</v>
      </c>
      <c r="F19">
        <v>190</v>
      </c>
      <c r="G19">
        <v>0</v>
      </c>
      <c r="H19">
        <f t="shared" si="0"/>
        <v>0</v>
      </c>
      <c r="I19">
        <f t="shared" si="1"/>
        <v>7.6923076923076927E-3</v>
      </c>
    </row>
    <row r="20" spans="1:9" x14ac:dyDescent="0.35">
      <c r="A20">
        <v>233</v>
      </c>
      <c r="F20">
        <v>191</v>
      </c>
      <c r="G20">
        <v>0</v>
      </c>
      <c r="H20">
        <f t="shared" si="0"/>
        <v>0</v>
      </c>
      <c r="I20">
        <f t="shared" si="1"/>
        <v>7.6923076923076927E-3</v>
      </c>
    </row>
    <row r="21" spans="1:9" x14ac:dyDescent="0.35">
      <c r="A21">
        <v>303</v>
      </c>
      <c r="F21">
        <v>192</v>
      </c>
      <c r="G21">
        <v>0</v>
      </c>
      <c r="H21">
        <f t="shared" si="0"/>
        <v>0</v>
      </c>
      <c r="I21">
        <f t="shared" si="1"/>
        <v>7.6923076923076927E-3</v>
      </c>
    </row>
    <row r="22" spans="1:9" x14ac:dyDescent="0.35">
      <c r="A22">
        <v>273</v>
      </c>
      <c r="F22">
        <v>193</v>
      </c>
      <c r="G22">
        <v>3</v>
      </c>
      <c r="H22">
        <f t="shared" si="0"/>
        <v>2.2900763358778626E-2</v>
      </c>
      <c r="I22">
        <f t="shared" si="1"/>
        <v>7.6923076923076927E-3</v>
      </c>
    </row>
    <row r="23" spans="1:9" x14ac:dyDescent="0.35">
      <c r="A23">
        <v>253</v>
      </c>
      <c r="F23">
        <v>194</v>
      </c>
      <c r="G23">
        <v>0</v>
      </c>
      <c r="H23">
        <f t="shared" si="0"/>
        <v>0</v>
      </c>
      <c r="I23">
        <f t="shared" si="1"/>
        <v>7.6923076923076927E-3</v>
      </c>
    </row>
    <row r="24" spans="1:9" x14ac:dyDescent="0.35">
      <c r="A24">
        <v>233</v>
      </c>
      <c r="F24">
        <v>195</v>
      </c>
      <c r="G24">
        <v>0</v>
      </c>
      <c r="H24">
        <f t="shared" si="0"/>
        <v>0</v>
      </c>
      <c r="I24">
        <f t="shared" si="1"/>
        <v>7.6923076923076927E-3</v>
      </c>
    </row>
    <row r="25" spans="1:9" x14ac:dyDescent="0.35">
      <c r="A25">
        <v>263</v>
      </c>
      <c r="F25">
        <v>196</v>
      </c>
      <c r="G25">
        <v>0</v>
      </c>
      <c r="H25">
        <f t="shared" si="0"/>
        <v>0</v>
      </c>
      <c r="I25">
        <f t="shared" si="1"/>
        <v>7.6923076923076927E-3</v>
      </c>
    </row>
    <row r="26" spans="1:9" x14ac:dyDescent="0.35">
      <c r="A26">
        <v>263</v>
      </c>
      <c r="F26">
        <v>197</v>
      </c>
      <c r="G26">
        <v>0</v>
      </c>
      <c r="H26">
        <f t="shared" si="0"/>
        <v>0</v>
      </c>
      <c r="I26">
        <f t="shared" si="1"/>
        <v>7.6923076923076927E-3</v>
      </c>
    </row>
    <row r="27" spans="1:9" x14ac:dyDescent="0.35">
      <c r="A27">
        <v>253</v>
      </c>
      <c r="F27">
        <v>198</v>
      </c>
      <c r="G27">
        <v>0</v>
      </c>
      <c r="H27">
        <f t="shared" si="0"/>
        <v>0</v>
      </c>
      <c r="I27">
        <f t="shared" si="1"/>
        <v>7.6923076923076927E-3</v>
      </c>
    </row>
    <row r="28" spans="1:9" x14ac:dyDescent="0.35">
      <c r="A28">
        <v>293</v>
      </c>
      <c r="F28">
        <v>199</v>
      </c>
      <c r="G28">
        <v>0</v>
      </c>
      <c r="H28">
        <f t="shared" si="0"/>
        <v>0</v>
      </c>
      <c r="I28">
        <f t="shared" si="1"/>
        <v>7.6923076923076927E-3</v>
      </c>
    </row>
    <row r="29" spans="1:9" x14ac:dyDescent="0.35">
      <c r="A29">
        <v>283</v>
      </c>
      <c r="F29">
        <v>200</v>
      </c>
      <c r="G29">
        <v>0</v>
      </c>
      <c r="H29">
        <f t="shared" si="0"/>
        <v>0</v>
      </c>
      <c r="I29">
        <f t="shared" si="1"/>
        <v>7.6923076923076927E-3</v>
      </c>
    </row>
    <row r="30" spans="1:9" x14ac:dyDescent="0.35">
      <c r="A30">
        <v>233</v>
      </c>
      <c r="F30">
        <v>201</v>
      </c>
      <c r="G30">
        <v>0</v>
      </c>
      <c r="H30">
        <f t="shared" si="0"/>
        <v>0</v>
      </c>
      <c r="I30">
        <f t="shared" si="1"/>
        <v>7.6923076923076927E-3</v>
      </c>
    </row>
    <row r="31" spans="1:9" x14ac:dyDescent="0.35">
      <c r="A31">
        <v>243</v>
      </c>
      <c r="F31">
        <v>202</v>
      </c>
      <c r="G31">
        <v>0</v>
      </c>
      <c r="H31">
        <f t="shared" si="0"/>
        <v>0</v>
      </c>
      <c r="I31">
        <f t="shared" si="1"/>
        <v>7.6923076923076927E-3</v>
      </c>
    </row>
    <row r="32" spans="1:9" x14ac:dyDescent="0.35">
      <c r="A32">
        <v>183</v>
      </c>
      <c r="F32">
        <v>203</v>
      </c>
      <c r="G32">
        <v>7</v>
      </c>
      <c r="H32">
        <f t="shared" si="0"/>
        <v>5.3435114503816793E-2</v>
      </c>
      <c r="I32">
        <f t="shared" si="1"/>
        <v>7.6923076923076927E-3</v>
      </c>
    </row>
    <row r="33" spans="1:9" x14ac:dyDescent="0.35">
      <c r="A33">
        <v>223</v>
      </c>
      <c r="F33">
        <v>204</v>
      </c>
      <c r="G33">
        <v>0</v>
      </c>
      <c r="H33">
        <f t="shared" si="0"/>
        <v>0</v>
      </c>
      <c r="I33">
        <f t="shared" si="1"/>
        <v>7.6923076923076927E-3</v>
      </c>
    </row>
    <row r="34" spans="1:9" x14ac:dyDescent="0.35">
      <c r="A34">
        <v>173</v>
      </c>
      <c r="F34">
        <v>205</v>
      </c>
      <c r="G34">
        <v>0</v>
      </c>
      <c r="H34">
        <f t="shared" si="0"/>
        <v>0</v>
      </c>
      <c r="I34">
        <f t="shared" si="1"/>
        <v>7.6923076923076927E-3</v>
      </c>
    </row>
    <row r="35" spans="1:9" x14ac:dyDescent="0.35">
      <c r="A35">
        <v>253</v>
      </c>
      <c r="F35">
        <v>206</v>
      </c>
      <c r="G35">
        <v>0</v>
      </c>
      <c r="H35">
        <f t="shared" si="0"/>
        <v>0</v>
      </c>
      <c r="I35">
        <f t="shared" si="1"/>
        <v>7.6923076923076927E-3</v>
      </c>
    </row>
    <row r="36" spans="1:9" x14ac:dyDescent="0.35">
      <c r="A36">
        <v>173</v>
      </c>
      <c r="F36">
        <v>207</v>
      </c>
      <c r="G36">
        <v>0</v>
      </c>
      <c r="H36">
        <f t="shared" si="0"/>
        <v>0</v>
      </c>
      <c r="I36">
        <f t="shared" si="1"/>
        <v>7.6923076923076927E-3</v>
      </c>
    </row>
    <row r="37" spans="1:9" x14ac:dyDescent="0.35">
      <c r="A37">
        <v>173</v>
      </c>
      <c r="F37">
        <v>208</v>
      </c>
      <c r="G37">
        <v>0</v>
      </c>
      <c r="H37">
        <f t="shared" si="0"/>
        <v>0</v>
      </c>
      <c r="I37">
        <f t="shared" si="1"/>
        <v>7.6923076923076927E-3</v>
      </c>
    </row>
    <row r="38" spans="1:9" x14ac:dyDescent="0.35">
      <c r="A38">
        <v>253</v>
      </c>
      <c r="F38">
        <v>209</v>
      </c>
      <c r="G38">
        <v>0</v>
      </c>
      <c r="H38">
        <f t="shared" si="0"/>
        <v>0</v>
      </c>
      <c r="I38">
        <f t="shared" si="1"/>
        <v>7.6923076923076927E-3</v>
      </c>
    </row>
    <row r="39" spans="1:9" x14ac:dyDescent="0.35">
      <c r="A39">
        <v>303</v>
      </c>
      <c r="F39">
        <v>210</v>
      </c>
      <c r="G39">
        <v>0</v>
      </c>
      <c r="H39">
        <f t="shared" si="0"/>
        <v>0</v>
      </c>
      <c r="I39">
        <f t="shared" si="1"/>
        <v>7.6923076923076927E-3</v>
      </c>
    </row>
    <row r="40" spans="1:9" x14ac:dyDescent="0.35">
      <c r="A40">
        <v>233</v>
      </c>
      <c r="F40">
        <v>211</v>
      </c>
      <c r="G40">
        <v>0</v>
      </c>
      <c r="H40">
        <f t="shared" si="0"/>
        <v>0</v>
      </c>
      <c r="I40">
        <f t="shared" si="1"/>
        <v>7.6923076923076927E-3</v>
      </c>
    </row>
    <row r="41" spans="1:9" x14ac:dyDescent="0.35">
      <c r="A41">
        <v>303</v>
      </c>
      <c r="F41">
        <v>212</v>
      </c>
      <c r="G41">
        <v>0</v>
      </c>
      <c r="H41">
        <f t="shared" si="0"/>
        <v>0</v>
      </c>
      <c r="I41">
        <f t="shared" si="1"/>
        <v>7.6923076923076927E-3</v>
      </c>
    </row>
    <row r="42" spans="1:9" x14ac:dyDescent="0.35">
      <c r="A42">
        <v>173</v>
      </c>
      <c r="F42">
        <v>213</v>
      </c>
      <c r="G42">
        <v>6</v>
      </c>
      <c r="H42">
        <f t="shared" si="0"/>
        <v>4.5801526717557252E-2</v>
      </c>
      <c r="I42">
        <f t="shared" si="1"/>
        <v>7.6923076923076927E-3</v>
      </c>
    </row>
    <row r="43" spans="1:9" x14ac:dyDescent="0.35">
      <c r="A43">
        <v>183</v>
      </c>
      <c r="F43">
        <v>214</v>
      </c>
      <c r="G43">
        <v>0</v>
      </c>
      <c r="H43">
        <f t="shared" si="0"/>
        <v>0</v>
      </c>
      <c r="I43">
        <f t="shared" si="1"/>
        <v>7.6923076923076927E-3</v>
      </c>
    </row>
    <row r="44" spans="1:9" x14ac:dyDescent="0.35">
      <c r="A44">
        <v>243</v>
      </c>
      <c r="F44">
        <v>215</v>
      </c>
      <c r="G44">
        <v>0</v>
      </c>
      <c r="H44">
        <f t="shared" si="0"/>
        <v>0</v>
      </c>
      <c r="I44">
        <f t="shared" si="1"/>
        <v>7.6923076923076927E-3</v>
      </c>
    </row>
    <row r="45" spans="1:9" x14ac:dyDescent="0.35">
      <c r="A45">
        <v>303</v>
      </c>
      <c r="F45">
        <v>216</v>
      </c>
      <c r="G45">
        <v>0</v>
      </c>
      <c r="H45">
        <f t="shared" si="0"/>
        <v>0</v>
      </c>
      <c r="I45">
        <f t="shared" si="1"/>
        <v>7.6923076923076927E-3</v>
      </c>
    </row>
    <row r="46" spans="1:9" x14ac:dyDescent="0.35">
      <c r="A46">
        <v>253</v>
      </c>
      <c r="F46">
        <v>217</v>
      </c>
      <c r="G46">
        <v>0</v>
      </c>
      <c r="H46">
        <f t="shared" si="0"/>
        <v>0</v>
      </c>
      <c r="I46">
        <f t="shared" si="1"/>
        <v>7.6923076923076927E-3</v>
      </c>
    </row>
    <row r="47" spans="1:9" x14ac:dyDescent="0.35">
      <c r="A47">
        <v>183</v>
      </c>
      <c r="F47">
        <v>218</v>
      </c>
      <c r="G47">
        <v>0</v>
      </c>
      <c r="H47">
        <f t="shared" si="0"/>
        <v>0</v>
      </c>
      <c r="I47">
        <f t="shared" si="1"/>
        <v>7.6923076923076927E-3</v>
      </c>
    </row>
    <row r="48" spans="1:9" x14ac:dyDescent="0.35">
      <c r="A48">
        <v>183</v>
      </c>
      <c r="F48">
        <v>219</v>
      </c>
      <c r="G48">
        <v>0</v>
      </c>
      <c r="H48">
        <f t="shared" si="0"/>
        <v>0</v>
      </c>
      <c r="I48">
        <f t="shared" si="1"/>
        <v>7.6923076923076927E-3</v>
      </c>
    </row>
    <row r="49" spans="1:9" x14ac:dyDescent="0.35">
      <c r="A49">
        <v>203</v>
      </c>
      <c r="F49">
        <v>220</v>
      </c>
      <c r="G49">
        <v>0</v>
      </c>
      <c r="H49">
        <f t="shared" si="0"/>
        <v>0</v>
      </c>
      <c r="I49">
        <f t="shared" si="1"/>
        <v>7.6923076923076927E-3</v>
      </c>
    </row>
    <row r="50" spans="1:9" x14ac:dyDescent="0.35">
      <c r="A50">
        <v>203</v>
      </c>
      <c r="F50">
        <v>221</v>
      </c>
      <c r="G50">
        <v>0</v>
      </c>
      <c r="H50">
        <f t="shared" si="0"/>
        <v>0</v>
      </c>
      <c r="I50">
        <f t="shared" si="1"/>
        <v>7.6923076923076927E-3</v>
      </c>
    </row>
    <row r="51" spans="1:9" x14ac:dyDescent="0.35">
      <c r="A51">
        <v>213</v>
      </c>
      <c r="F51">
        <v>222</v>
      </c>
      <c r="G51">
        <v>0</v>
      </c>
      <c r="H51">
        <f t="shared" si="0"/>
        <v>0</v>
      </c>
      <c r="I51">
        <f t="shared" si="1"/>
        <v>7.6923076923076927E-3</v>
      </c>
    </row>
    <row r="52" spans="1:9" x14ac:dyDescent="0.35">
      <c r="A52">
        <v>263</v>
      </c>
      <c r="F52">
        <v>223</v>
      </c>
      <c r="G52">
        <v>7</v>
      </c>
      <c r="H52">
        <f t="shared" si="0"/>
        <v>5.3435114503816793E-2</v>
      </c>
      <c r="I52">
        <f t="shared" si="1"/>
        <v>7.6923076923076927E-3</v>
      </c>
    </row>
    <row r="53" spans="1:9" x14ac:dyDescent="0.35">
      <c r="A53">
        <v>303</v>
      </c>
      <c r="F53">
        <v>224</v>
      </c>
      <c r="G53">
        <v>0</v>
      </c>
      <c r="H53">
        <f t="shared" si="0"/>
        <v>0</v>
      </c>
      <c r="I53">
        <f t="shared" si="1"/>
        <v>7.6923076923076927E-3</v>
      </c>
    </row>
    <row r="54" spans="1:9" x14ac:dyDescent="0.35">
      <c r="A54">
        <v>303</v>
      </c>
      <c r="F54">
        <v>225</v>
      </c>
      <c r="G54">
        <v>0</v>
      </c>
      <c r="H54">
        <f t="shared" si="0"/>
        <v>0</v>
      </c>
      <c r="I54">
        <f t="shared" si="1"/>
        <v>7.6923076923076927E-3</v>
      </c>
    </row>
    <row r="55" spans="1:9" x14ac:dyDescent="0.35">
      <c r="A55">
        <v>193</v>
      </c>
      <c r="F55">
        <v>226</v>
      </c>
      <c r="G55">
        <v>0</v>
      </c>
      <c r="H55">
        <f t="shared" si="0"/>
        <v>0</v>
      </c>
      <c r="I55">
        <f t="shared" si="1"/>
        <v>7.6923076923076927E-3</v>
      </c>
    </row>
    <row r="56" spans="1:9" x14ac:dyDescent="0.35">
      <c r="A56">
        <v>183</v>
      </c>
      <c r="F56">
        <v>227</v>
      </c>
      <c r="G56">
        <v>0</v>
      </c>
      <c r="H56">
        <f t="shared" si="0"/>
        <v>0</v>
      </c>
      <c r="I56">
        <f t="shared" si="1"/>
        <v>7.6923076923076927E-3</v>
      </c>
    </row>
    <row r="57" spans="1:9" x14ac:dyDescent="0.35">
      <c r="A57">
        <v>243</v>
      </c>
      <c r="F57">
        <v>228</v>
      </c>
      <c r="G57">
        <v>0</v>
      </c>
      <c r="H57">
        <f t="shared" si="0"/>
        <v>0</v>
      </c>
      <c r="I57">
        <f t="shared" si="1"/>
        <v>7.6923076923076927E-3</v>
      </c>
    </row>
    <row r="58" spans="1:9" x14ac:dyDescent="0.35">
      <c r="A58">
        <v>273</v>
      </c>
      <c r="F58">
        <v>229</v>
      </c>
      <c r="G58">
        <v>0</v>
      </c>
      <c r="H58">
        <f t="shared" si="0"/>
        <v>0</v>
      </c>
      <c r="I58">
        <f t="shared" si="1"/>
        <v>7.6923076923076927E-3</v>
      </c>
    </row>
    <row r="59" spans="1:9" x14ac:dyDescent="0.35">
      <c r="A59">
        <v>213</v>
      </c>
      <c r="F59">
        <v>230</v>
      </c>
      <c r="G59">
        <v>0</v>
      </c>
      <c r="H59">
        <f t="shared" si="0"/>
        <v>0</v>
      </c>
      <c r="I59">
        <f t="shared" si="1"/>
        <v>7.6923076923076927E-3</v>
      </c>
    </row>
    <row r="60" spans="1:9" x14ac:dyDescent="0.35">
      <c r="A60">
        <v>303</v>
      </c>
      <c r="F60">
        <v>231</v>
      </c>
      <c r="G60">
        <v>0</v>
      </c>
      <c r="H60">
        <f t="shared" si="0"/>
        <v>0</v>
      </c>
      <c r="I60">
        <f t="shared" si="1"/>
        <v>7.6923076923076927E-3</v>
      </c>
    </row>
    <row r="61" spans="1:9" x14ac:dyDescent="0.35">
      <c r="A61">
        <v>263</v>
      </c>
      <c r="F61">
        <v>232</v>
      </c>
      <c r="G61">
        <v>0</v>
      </c>
      <c r="H61">
        <f t="shared" si="0"/>
        <v>0</v>
      </c>
      <c r="I61">
        <f t="shared" si="1"/>
        <v>7.6923076923076927E-3</v>
      </c>
    </row>
    <row r="62" spans="1:9" x14ac:dyDescent="0.35">
      <c r="A62">
        <v>213</v>
      </c>
      <c r="F62">
        <v>233</v>
      </c>
      <c r="G62">
        <v>10</v>
      </c>
      <c r="H62">
        <f t="shared" si="0"/>
        <v>7.6335877862595422E-2</v>
      </c>
      <c r="I62">
        <f t="shared" si="1"/>
        <v>7.6923076923076927E-3</v>
      </c>
    </row>
    <row r="63" spans="1:9" x14ac:dyDescent="0.35">
      <c r="A63">
        <v>243</v>
      </c>
      <c r="F63">
        <v>234</v>
      </c>
      <c r="G63">
        <v>0</v>
      </c>
      <c r="H63">
        <f t="shared" si="0"/>
        <v>0</v>
      </c>
      <c r="I63">
        <f t="shared" si="1"/>
        <v>7.6923076923076927E-3</v>
      </c>
    </row>
    <row r="64" spans="1:9" x14ac:dyDescent="0.35">
      <c r="A64">
        <v>263</v>
      </c>
      <c r="F64">
        <v>235</v>
      </c>
      <c r="G64">
        <v>0</v>
      </c>
      <c r="H64">
        <f t="shared" si="0"/>
        <v>0</v>
      </c>
      <c r="I64">
        <f t="shared" si="1"/>
        <v>7.6923076923076927E-3</v>
      </c>
    </row>
    <row r="65" spans="1:9" x14ac:dyDescent="0.35">
      <c r="A65">
        <v>203</v>
      </c>
      <c r="F65">
        <v>236</v>
      </c>
      <c r="G65">
        <v>0</v>
      </c>
      <c r="H65">
        <f t="shared" si="0"/>
        <v>0</v>
      </c>
      <c r="I65">
        <f t="shared" si="1"/>
        <v>7.6923076923076927E-3</v>
      </c>
    </row>
    <row r="66" spans="1:9" x14ac:dyDescent="0.35">
      <c r="A66">
        <v>253</v>
      </c>
      <c r="F66">
        <v>237</v>
      </c>
      <c r="G66">
        <v>0</v>
      </c>
      <c r="H66">
        <f t="shared" si="0"/>
        <v>0</v>
      </c>
      <c r="I66">
        <f t="shared" si="1"/>
        <v>7.6923076923076927E-3</v>
      </c>
    </row>
    <row r="67" spans="1:9" x14ac:dyDescent="0.35">
      <c r="A67">
        <v>263</v>
      </c>
      <c r="F67">
        <v>238</v>
      </c>
      <c r="G67">
        <v>0</v>
      </c>
      <c r="H67">
        <f t="shared" ref="H67:H130" si="2">G67/MAX($D$6,$D$7)</f>
        <v>0</v>
      </c>
      <c r="I67">
        <f t="shared" ref="I67:I130" si="3">1/($D$5-$D$4)</f>
        <v>7.6923076923076927E-3</v>
      </c>
    </row>
    <row r="68" spans="1:9" x14ac:dyDescent="0.35">
      <c r="A68">
        <v>203</v>
      </c>
      <c r="F68">
        <v>239</v>
      </c>
      <c r="G68">
        <v>0</v>
      </c>
      <c r="H68">
        <f t="shared" si="2"/>
        <v>0</v>
      </c>
      <c r="I68">
        <f t="shared" si="3"/>
        <v>7.6923076923076927E-3</v>
      </c>
    </row>
    <row r="69" spans="1:9" x14ac:dyDescent="0.35">
      <c r="A69">
        <v>303</v>
      </c>
      <c r="F69">
        <v>240</v>
      </c>
      <c r="G69">
        <v>0</v>
      </c>
      <c r="H69">
        <f t="shared" si="2"/>
        <v>0</v>
      </c>
      <c r="I69">
        <f t="shared" si="3"/>
        <v>7.6923076923076927E-3</v>
      </c>
    </row>
    <row r="70" spans="1:9" x14ac:dyDescent="0.35">
      <c r="A70">
        <v>273</v>
      </c>
      <c r="F70">
        <v>241</v>
      </c>
      <c r="G70">
        <v>0</v>
      </c>
      <c r="H70">
        <f t="shared" si="2"/>
        <v>0</v>
      </c>
      <c r="I70">
        <f t="shared" si="3"/>
        <v>7.6923076923076927E-3</v>
      </c>
    </row>
    <row r="71" spans="1:9" x14ac:dyDescent="0.35">
      <c r="A71">
        <v>173</v>
      </c>
      <c r="F71">
        <v>242</v>
      </c>
      <c r="G71">
        <v>0</v>
      </c>
      <c r="H71">
        <f t="shared" si="2"/>
        <v>0</v>
      </c>
      <c r="I71">
        <f t="shared" si="3"/>
        <v>7.6923076923076927E-3</v>
      </c>
    </row>
    <row r="72" spans="1:9" x14ac:dyDescent="0.35">
      <c r="A72">
        <v>243</v>
      </c>
      <c r="F72">
        <v>243</v>
      </c>
      <c r="G72">
        <v>11</v>
      </c>
      <c r="H72">
        <f t="shared" si="2"/>
        <v>8.3969465648854963E-2</v>
      </c>
      <c r="I72">
        <f t="shared" si="3"/>
        <v>7.6923076923076927E-3</v>
      </c>
    </row>
    <row r="73" spans="1:9" x14ac:dyDescent="0.35">
      <c r="A73">
        <v>183</v>
      </c>
      <c r="F73">
        <v>244</v>
      </c>
      <c r="G73">
        <v>0</v>
      </c>
      <c r="H73">
        <f t="shared" si="2"/>
        <v>0</v>
      </c>
      <c r="I73">
        <f t="shared" si="3"/>
        <v>7.6923076923076927E-3</v>
      </c>
    </row>
    <row r="74" spans="1:9" x14ac:dyDescent="0.35">
      <c r="A74">
        <v>213</v>
      </c>
      <c r="F74">
        <v>245</v>
      </c>
      <c r="G74">
        <v>0</v>
      </c>
      <c r="H74">
        <f t="shared" si="2"/>
        <v>0</v>
      </c>
      <c r="I74">
        <f t="shared" si="3"/>
        <v>7.6923076923076927E-3</v>
      </c>
    </row>
    <row r="75" spans="1:9" x14ac:dyDescent="0.35">
      <c r="A75">
        <v>283</v>
      </c>
      <c r="F75">
        <v>246</v>
      </c>
      <c r="G75">
        <v>0</v>
      </c>
      <c r="H75">
        <f t="shared" si="2"/>
        <v>0</v>
      </c>
      <c r="I75">
        <f t="shared" si="3"/>
        <v>7.6923076923076927E-3</v>
      </c>
    </row>
    <row r="76" spans="1:9" x14ac:dyDescent="0.35">
      <c r="A76">
        <v>293</v>
      </c>
      <c r="F76">
        <v>247</v>
      </c>
      <c r="G76">
        <v>0</v>
      </c>
      <c r="H76">
        <f t="shared" si="2"/>
        <v>0</v>
      </c>
      <c r="I76">
        <f t="shared" si="3"/>
        <v>7.6923076923076927E-3</v>
      </c>
    </row>
    <row r="77" spans="1:9" x14ac:dyDescent="0.35">
      <c r="A77">
        <v>223</v>
      </c>
      <c r="F77">
        <v>248</v>
      </c>
      <c r="G77">
        <v>0</v>
      </c>
      <c r="H77">
        <f t="shared" si="2"/>
        <v>0</v>
      </c>
      <c r="I77">
        <f t="shared" si="3"/>
        <v>7.6923076923076927E-3</v>
      </c>
    </row>
    <row r="78" spans="1:9" x14ac:dyDescent="0.35">
      <c r="A78">
        <v>293</v>
      </c>
      <c r="F78">
        <v>249</v>
      </c>
      <c r="G78">
        <v>0</v>
      </c>
      <c r="H78">
        <f t="shared" si="2"/>
        <v>0</v>
      </c>
      <c r="I78">
        <f t="shared" si="3"/>
        <v>7.6923076923076927E-3</v>
      </c>
    </row>
    <row r="79" spans="1:9" x14ac:dyDescent="0.35">
      <c r="A79">
        <v>303</v>
      </c>
      <c r="F79">
        <v>250</v>
      </c>
      <c r="G79">
        <v>0</v>
      </c>
      <c r="H79">
        <f t="shared" si="2"/>
        <v>0</v>
      </c>
      <c r="I79">
        <f t="shared" si="3"/>
        <v>7.6923076923076927E-3</v>
      </c>
    </row>
    <row r="80" spans="1:9" x14ac:dyDescent="0.35">
      <c r="A80">
        <v>233</v>
      </c>
      <c r="F80">
        <v>251</v>
      </c>
      <c r="G80">
        <v>0</v>
      </c>
      <c r="H80">
        <f t="shared" si="2"/>
        <v>0</v>
      </c>
      <c r="I80">
        <f t="shared" si="3"/>
        <v>7.6923076923076927E-3</v>
      </c>
    </row>
    <row r="81" spans="1:9" x14ac:dyDescent="0.35">
      <c r="A81">
        <v>243</v>
      </c>
      <c r="F81">
        <v>252</v>
      </c>
      <c r="G81">
        <v>0</v>
      </c>
      <c r="H81">
        <f t="shared" si="2"/>
        <v>0</v>
      </c>
      <c r="I81">
        <f t="shared" si="3"/>
        <v>7.6923076923076927E-3</v>
      </c>
    </row>
    <row r="82" spans="1:9" x14ac:dyDescent="0.35">
      <c r="A82">
        <v>223</v>
      </c>
      <c r="F82">
        <v>253</v>
      </c>
      <c r="G82">
        <v>7</v>
      </c>
      <c r="H82">
        <f t="shared" si="2"/>
        <v>5.3435114503816793E-2</v>
      </c>
      <c r="I82">
        <f t="shared" si="3"/>
        <v>7.6923076923076927E-3</v>
      </c>
    </row>
    <row r="83" spans="1:9" x14ac:dyDescent="0.35">
      <c r="A83">
        <v>233</v>
      </c>
      <c r="F83">
        <v>254</v>
      </c>
      <c r="G83">
        <v>0</v>
      </c>
      <c r="H83">
        <f t="shared" si="2"/>
        <v>0</v>
      </c>
      <c r="I83">
        <f t="shared" si="3"/>
        <v>7.6923076923076927E-3</v>
      </c>
    </row>
    <row r="84" spans="1:9" x14ac:dyDescent="0.35">
      <c r="A84">
        <v>173</v>
      </c>
      <c r="F84">
        <v>255</v>
      </c>
      <c r="G84">
        <v>0</v>
      </c>
      <c r="H84">
        <f t="shared" si="2"/>
        <v>0</v>
      </c>
      <c r="I84">
        <f t="shared" si="3"/>
        <v>7.6923076923076927E-3</v>
      </c>
    </row>
    <row r="85" spans="1:9" x14ac:dyDescent="0.35">
      <c r="A85">
        <v>173</v>
      </c>
      <c r="F85">
        <v>256</v>
      </c>
      <c r="G85">
        <v>0</v>
      </c>
      <c r="H85">
        <f t="shared" si="2"/>
        <v>0</v>
      </c>
      <c r="I85">
        <f t="shared" si="3"/>
        <v>7.6923076923076927E-3</v>
      </c>
    </row>
    <row r="86" spans="1:9" x14ac:dyDescent="0.35">
      <c r="A86">
        <v>303</v>
      </c>
      <c r="F86">
        <v>257</v>
      </c>
      <c r="G86">
        <v>0</v>
      </c>
      <c r="H86">
        <f t="shared" si="2"/>
        <v>0</v>
      </c>
      <c r="I86">
        <f t="shared" si="3"/>
        <v>7.6923076923076927E-3</v>
      </c>
    </row>
    <row r="87" spans="1:9" x14ac:dyDescent="0.35">
      <c r="A87">
        <v>223</v>
      </c>
      <c r="F87">
        <v>258</v>
      </c>
      <c r="G87">
        <v>0</v>
      </c>
      <c r="H87">
        <f t="shared" si="2"/>
        <v>0</v>
      </c>
      <c r="I87">
        <f t="shared" si="3"/>
        <v>7.6923076923076927E-3</v>
      </c>
    </row>
    <row r="88" spans="1:9" x14ac:dyDescent="0.35">
      <c r="A88">
        <v>183</v>
      </c>
      <c r="F88">
        <v>259</v>
      </c>
      <c r="G88">
        <v>0</v>
      </c>
      <c r="H88">
        <f t="shared" si="2"/>
        <v>0</v>
      </c>
      <c r="I88">
        <f t="shared" si="3"/>
        <v>7.6923076923076927E-3</v>
      </c>
    </row>
    <row r="89" spans="1:9" x14ac:dyDescent="0.35">
      <c r="A89">
        <v>223</v>
      </c>
      <c r="F89">
        <v>260</v>
      </c>
      <c r="G89">
        <v>0</v>
      </c>
      <c r="H89">
        <f t="shared" si="2"/>
        <v>0</v>
      </c>
      <c r="I89">
        <f t="shared" si="3"/>
        <v>7.6923076923076927E-3</v>
      </c>
    </row>
    <row r="90" spans="1:9" x14ac:dyDescent="0.35">
      <c r="A90">
        <v>243</v>
      </c>
      <c r="F90">
        <v>261</v>
      </c>
      <c r="G90">
        <v>0</v>
      </c>
      <c r="H90">
        <f t="shared" si="2"/>
        <v>0</v>
      </c>
      <c r="I90">
        <f t="shared" si="3"/>
        <v>7.6923076923076927E-3</v>
      </c>
    </row>
    <row r="91" spans="1:9" x14ac:dyDescent="0.35">
      <c r="A91">
        <v>223</v>
      </c>
      <c r="F91">
        <v>262</v>
      </c>
      <c r="G91">
        <v>0</v>
      </c>
      <c r="H91">
        <f t="shared" si="2"/>
        <v>0</v>
      </c>
      <c r="I91">
        <f t="shared" si="3"/>
        <v>7.6923076923076927E-3</v>
      </c>
    </row>
    <row r="92" spans="1:9" x14ac:dyDescent="0.35">
      <c r="A92">
        <v>243</v>
      </c>
      <c r="F92">
        <v>263</v>
      </c>
      <c r="G92">
        <v>9</v>
      </c>
      <c r="H92">
        <f t="shared" si="2"/>
        <v>6.8702290076335881E-2</v>
      </c>
      <c r="I92">
        <f t="shared" si="3"/>
        <v>7.6923076923076927E-3</v>
      </c>
    </row>
    <row r="93" spans="1:9" x14ac:dyDescent="0.35">
      <c r="A93">
        <v>263</v>
      </c>
      <c r="F93">
        <v>264</v>
      </c>
      <c r="G93">
        <v>0</v>
      </c>
      <c r="H93">
        <f t="shared" si="2"/>
        <v>0</v>
      </c>
      <c r="I93">
        <f t="shared" si="3"/>
        <v>7.6923076923076927E-3</v>
      </c>
    </row>
    <row r="94" spans="1:9" x14ac:dyDescent="0.35">
      <c r="A94">
        <v>223</v>
      </c>
      <c r="F94">
        <v>265</v>
      </c>
      <c r="G94">
        <v>0</v>
      </c>
      <c r="H94">
        <f t="shared" si="2"/>
        <v>0</v>
      </c>
      <c r="I94">
        <f t="shared" si="3"/>
        <v>7.6923076923076927E-3</v>
      </c>
    </row>
    <row r="95" spans="1:9" x14ac:dyDescent="0.35">
      <c r="A95">
        <v>203</v>
      </c>
      <c r="F95">
        <v>266</v>
      </c>
      <c r="G95">
        <v>0</v>
      </c>
      <c r="H95">
        <f t="shared" si="2"/>
        <v>0</v>
      </c>
      <c r="I95">
        <f t="shared" si="3"/>
        <v>7.6923076923076927E-3</v>
      </c>
    </row>
    <row r="96" spans="1:9" x14ac:dyDescent="0.35">
      <c r="A96">
        <v>233</v>
      </c>
      <c r="F96">
        <v>267</v>
      </c>
      <c r="G96">
        <v>0</v>
      </c>
      <c r="H96">
        <f t="shared" si="2"/>
        <v>0</v>
      </c>
      <c r="I96">
        <f t="shared" si="3"/>
        <v>7.6923076923076927E-3</v>
      </c>
    </row>
    <row r="97" spans="1:9" x14ac:dyDescent="0.35">
      <c r="A97">
        <v>273</v>
      </c>
      <c r="F97">
        <v>268</v>
      </c>
      <c r="G97">
        <v>0</v>
      </c>
      <c r="H97">
        <f t="shared" si="2"/>
        <v>0</v>
      </c>
      <c r="I97">
        <f t="shared" si="3"/>
        <v>7.6923076923076927E-3</v>
      </c>
    </row>
    <row r="98" spans="1:9" x14ac:dyDescent="0.35">
      <c r="A98">
        <v>303</v>
      </c>
      <c r="F98">
        <v>269</v>
      </c>
      <c r="G98">
        <v>0</v>
      </c>
      <c r="H98">
        <f t="shared" si="2"/>
        <v>0</v>
      </c>
      <c r="I98">
        <f t="shared" si="3"/>
        <v>7.6923076923076927E-3</v>
      </c>
    </row>
    <row r="99" spans="1:9" x14ac:dyDescent="0.35">
      <c r="A99">
        <v>253</v>
      </c>
      <c r="F99">
        <v>270</v>
      </c>
      <c r="G99">
        <v>0</v>
      </c>
      <c r="H99">
        <f t="shared" si="2"/>
        <v>0</v>
      </c>
      <c r="I99">
        <f t="shared" si="3"/>
        <v>7.6923076923076927E-3</v>
      </c>
    </row>
    <row r="100" spans="1:9" x14ac:dyDescent="0.35">
      <c r="A100">
        <v>263</v>
      </c>
      <c r="F100">
        <v>271</v>
      </c>
      <c r="G100">
        <v>0</v>
      </c>
      <c r="H100">
        <f t="shared" si="2"/>
        <v>0</v>
      </c>
      <c r="I100">
        <f t="shared" si="3"/>
        <v>7.6923076923076927E-3</v>
      </c>
    </row>
    <row r="101" spans="1:9" x14ac:dyDescent="0.35">
      <c r="A101">
        <v>193</v>
      </c>
      <c r="F101">
        <v>272</v>
      </c>
      <c r="G101">
        <v>0</v>
      </c>
      <c r="H101">
        <f t="shared" si="2"/>
        <v>0</v>
      </c>
      <c r="I101">
        <f t="shared" si="3"/>
        <v>7.6923076923076927E-3</v>
      </c>
    </row>
    <row r="102" spans="1:9" x14ac:dyDescent="0.35">
      <c r="A102">
        <v>243</v>
      </c>
      <c r="F102">
        <v>273</v>
      </c>
      <c r="G102">
        <v>4</v>
      </c>
      <c r="H102">
        <f t="shared" si="2"/>
        <v>3.0534351145038167E-2</v>
      </c>
      <c r="I102">
        <f t="shared" si="3"/>
        <v>7.6923076923076927E-3</v>
      </c>
    </row>
    <row r="103" spans="1:9" x14ac:dyDescent="0.35">
      <c r="A103">
        <v>213</v>
      </c>
      <c r="F103">
        <v>274</v>
      </c>
      <c r="G103">
        <v>0</v>
      </c>
      <c r="H103">
        <f t="shared" si="2"/>
        <v>0</v>
      </c>
      <c r="I103">
        <f t="shared" si="3"/>
        <v>7.6923076923076927E-3</v>
      </c>
    </row>
    <row r="104" spans="1:9" x14ac:dyDescent="0.35">
      <c r="A104">
        <v>173</v>
      </c>
      <c r="F104">
        <v>275</v>
      </c>
      <c r="G104">
        <v>0</v>
      </c>
      <c r="H104">
        <f t="shared" si="2"/>
        <v>0</v>
      </c>
      <c r="I104">
        <f t="shared" si="3"/>
        <v>7.6923076923076927E-3</v>
      </c>
    </row>
    <row r="105" spans="1:9" x14ac:dyDescent="0.35">
      <c r="A105">
        <v>173</v>
      </c>
      <c r="F105">
        <v>276</v>
      </c>
      <c r="G105">
        <v>0</v>
      </c>
      <c r="H105">
        <f t="shared" si="2"/>
        <v>0</v>
      </c>
      <c r="I105">
        <f t="shared" si="3"/>
        <v>7.6923076923076927E-3</v>
      </c>
    </row>
    <row r="106" spans="1:9" x14ac:dyDescent="0.35">
      <c r="A106">
        <v>303</v>
      </c>
      <c r="F106">
        <v>277</v>
      </c>
      <c r="G106">
        <v>0</v>
      </c>
      <c r="H106">
        <f t="shared" si="2"/>
        <v>0</v>
      </c>
      <c r="I106">
        <f t="shared" si="3"/>
        <v>7.6923076923076927E-3</v>
      </c>
    </row>
    <row r="107" spans="1:9" x14ac:dyDescent="0.35">
      <c r="F107">
        <v>278</v>
      </c>
      <c r="G107">
        <v>0</v>
      </c>
      <c r="H107">
        <f t="shared" si="2"/>
        <v>0</v>
      </c>
      <c r="I107">
        <f t="shared" si="3"/>
        <v>7.6923076923076927E-3</v>
      </c>
    </row>
    <row r="108" spans="1:9" x14ac:dyDescent="0.35">
      <c r="F108">
        <v>279</v>
      </c>
      <c r="G108">
        <v>0</v>
      </c>
      <c r="H108">
        <f t="shared" si="2"/>
        <v>0</v>
      </c>
      <c r="I108">
        <f t="shared" si="3"/>
        <v>7.6923076923076927E-3</v>
      </c>
    </row>
    <row r="109" spans="1:9" x14ac:dyDescent="0.35">
      <c r="F109">
        <v>280</v>
      </c>
      <c r="G109">
        <v>0</v>
      </c>
      <c r="H109">
        <f t="shared" si="2"/>
        <v>0</v>
      </c>
      <c r="I109">
        <f t="shared" si="3"/>
        <v>7.6923076923076927E-3</v>
      </c>
    </row>
    <row r="110" spans="1:9" x14ac:dyDescent="0.35">
      <c r="F110">
        <v>281</v>
      </c>
      <c r="G110">
        <v>0</v>
      </c>
      <c r="H110">
        <f t="shared" si="2"/>
        <v>0</v>
      </c>
      <c r="I110">
        <f t="shared" si="3"/>
        <v>7.6923076923076927E-3</v>
      </c>
    </row>
    <row r="111" spans="1:9" x14ac:dyDescent="0.35">
      <c r="F111">
        <v>282</v>
      </c>
      <c r="G111">
        <v>0</v>
      </c>
      <c r="H111">
        <f t="shared" si="2"/>
        <v>0</v>
      </c>
      <c r="I111">
        <f t="shared" si="3"/>
        <v>7.6923076923076927E-3</v>
      </c>
    </row>
    <row r="112" spans="1:9" x14ac:dyDescent="0.35">
      <c r="F112">
        <v>283</v>
      </c>
      <c r="G112">
        <v>5</v>
      </c>
      <c r="H112">
        <f t="shared" si="2"/>
        <v>3.8167938931297711E-2</v>
      </c>
      <c r="I112">
        <f t="shared" si="3"/>
        <v>7.6923076923076927E-3</v>
      </c>
    </row>
    <row r="113" spans="6:9" x14ac:dyDescent="0.35">
      <c r="F113">
        <v>284</v>
      </c>
      <c r="G113">
        <v>0</v>
      </c>
      <c r="H113">
        <f t="shared" si="2"/>
        <v>0</v>
      </c>
      <c r="I113">
        <f t="shared" si="3"/>
        <v>7.6923076923076927E-3</v>
      </c>
    </row>
    <row r="114" spans="6:9" x14ac:dyDescent="0.35">
      <c r="F114">
        <v>285</v>
      </c>
      <c r="G114">
        <v>0</v>
      </c>
      <c r="H114">
        <f t="shared" si="2"/>
        <v>0</v>
      </c>
      <c r="I114">
        <f t="shared" si="3"/>
        <v>7.6923076923076927E-3</v>
      </c>
    </row>
    <row r="115" spans="6:9" x14ac:dyDescent="0.35">
      <c r="F115">
        <v>286</v>
      </c>
      <c r="G115">
        <v>0</v>
      </c>
      <c r="H115">
        <f t="shared" si="2"/>
        <v>0</v>
      </c>
      <c r="I115">
        <f t="shared" si="3"/>
        <v>7.6923076923076927E-3</v>
      </c>
    </row>
    <row r="116" spans="6:9" x14ac:dyDescent="0.35">
      <c r="F116">
        <v>287</v>
      </c>
      <c r="G116">
        <v>0</v>
      </c>
      <c r="H116">
        <f t="shared" si="2"/>
        <v>0</v>
      </c>
      <c r="I116">
        <f t="shared" si="3"/>
        <v>7.6923076923076927E-3</v>
      </c>
    </row>
    <row r="117" spans="6:9" x14ac:dyDescent="0.35">
      <c r="F117">
        <v>288</v>
      </c>
      <c r="G117">
        <v>0</v>
      </c>
      <c r="H117">
        <f t="shared" si="2"/>
        <v>0</v>
      </c>
      <c r="I117">
        <f t="shared" si="3"/>
        <v>7.6923076923076927E-3</v>
      </c>
    </row>
    <row r="118" spans="6:9" x14ac:dyDescent="0.35">
      <c r="F118">
        <v>289</v>
      </c>
      <c r="G118">
        <v>0</v>
      </c>
      <c r="H118">
        <f t="shared" si="2"/>
        <v>0</v>
      </c>
      <c r="I118">
        <f t="shared" si="3"/>
        <v>7.6923076923076927E-3</v>
      </c>
    </row>
    <row r="119" spans="6:9" x14ac:dyDescent="0.35">
      <c r="F119">
        <v>290</v>
      </c>
      <c r="G119">
        <v>0</v>
      </c>
      <c r="H119">
        <f t="shared" si="2"/>
        <v>0</v>
      </c>
      <c r="I119">
        <f t="shared" si="3"/>
        <v>7.6923076923076927E-3</v>
      </c>
    </row>
    <row r="120" spans="6:9" x14ac:dyDescent="0.35">
      <c r="F120">
        <v>291</v>
      </c>
      <c r="G120">
        <v>0</v>
      </c>
      <c r="H120">
        <f t="shared" si="2"/>
        <v>0</v>
      </c>
      <c r="I120">
        <f t="shared" si="3"/>
        <v>7.6923076923076927E-3</v>
      </c>
    </row>
    <row r="121" spans="6:9" x14ac:dyDescent="0.35">
      <c r="F121">
        <v>292</v>
      </c>
      <c r="G121">
        <v>0</v>
      </c>
      <c r="H121">
        <f t="shared" si="2"/>
        <v>0</v>
      </c>
      <c r="I121">
        <f t="shared" si="3"/>
        <v>7.6923076923076927E-3</v>
      </c>
    </row>
    <row r="122" spans="6:9" x14ac:dyDescent="0.35">
      <c r="F122">
        <v>293</v>
      </c>
      <c r="G122">
        <v>4</v>
      </c>
      <c r="H122">
        <f t="shared" si="2"/>
        <v>3.0534351145038167E-2</v>
      </c>
      <c r="I122">
        <f t="shared" si="3"/>
        <v>7.6923076923076927E-3</v>
      </c>
    </row>
    <row r="123" spans="6:9" x14ac:dyDescent="0.35">
      <c r="F123">
        <v>294</v>
      </c>
      <c r="G123">
        <v>0</v>
      </c>
      <c r="H123">
        <f t="shared" si="2"/>
        <v>0</v>
      </c>
      <c r="I123">
        <f t="shared" si="3"/>
        <v>7.6923076923076927E-3</v>
      </c>
    </row>
    <row r="124" spans="6:9" x14ac:dyDescent="0.35">
      <c r="F124">
        <v>295</v>
      </c>
      <c r="G124">
        <v>0</v>
      </c>
      <c r="H124">
        <f t="shared" si="2"/>
        <v>0</v>
      </c>
      <c r="I124">
        <f t="shared" si="3"/>
        <v>7.6923076923076927E-3</v>
      </c>
    </row>
    <row r="125" spans="6:9" x14ac:dyDescent="0.35">
      <c r="F125">
        <v>296</v>
      </c>
      <c r="G125">
        <v>0</v>
      </c>
      <c r="H125">
        <f t="shared" si="2"/>
        <v>0</v>
      </c>
      <c r="I125">
        <f t="shared" si="3"/>
        <v>7.6923076923076927E-3</v>
      </c>
    </row>
    <row r="126" spans="6:9" x14ac:dyDescent="0.35">
      <c r="F126">
        <v>297</v>
      </c>
      <c r="G126">
        <v>0</v>
      </c>
      <c r="H126">
        <f t="shared" si="2"/>
        <v>0</v>
      </c>
      <c r="I126">
        <f t="shared" si="3"/>
        <v>7.6923076923076927E-3</v>
      </c>
    </row>
    <row r="127" spans="6:9" x14ac:dyDescent="0.35">
      <c r="F127">
        <v>298</v>
      </c>
      <c r="G127">
        <v>0</v>
      </c>
      <c r="H127">
        <f t="shared" si="2"/>
        <v>0</v>
      </c>
      <c r="I127">
        <f t="shared" si="3"/>
        <v>7.6923076923076927E-3</v>
      </c>
    </row>
    <row r="128" spans="6:9" x14ac:dyDescent="0.35">
      <c r="F128">
        <v>299</v>
      </c>
      <c r="G128">
        <v>0</v>
      </c>
      <c r="H128">
        <f t="shared" si="2"/>
        <v>0</v>
      </c>
      <c r="I128">
        <f t="shared" si="3"/>
        <v>7.6923076923076927E-3</v>
      </c>
    </row>
    <row r="129" spans="6:9" x14ac:dyDescent="0.35">
      <c r="F129">
        <v>300</v>
      </c>
      <c r="G129">
        <v>0</v>
      </c>
      <c r="H129">
        <f t="shared" si="2"/>
        <v>0</v>
      </c>
      <c r="I129">
        <f t="shared" si="3"/>
        <v>7.6923076923076927E-3</v>
      </c>
    </row>
    <row r="130" spans="6:9" x14ac:dyDescent="0.35">
      <c r="F130">
        <v>301</v>
      </c>
      <c r="G130">
        <v>0</v>
      </c>
      <c r="H130">
        <f t="shared" si="2"/>
        <v>0</v>
      </c>
      <c r="I130">
        <f t="shared" si="3"/>
        <v>7.6923076923076927E-3</v>
      </c>
    </row>
    <row r="131" spans="6:9" x14ac:dyDescent="0.35">
      <c r="F131">
        <v>302</v>
      </c>
      <c r="G131">
        <v>0</v>
      </c>
      <c r="H131">
        <f t="shared" ref="H131:H132" si="4">G131/MAX($D$6,$D$7)</f>
        <v>0</v>
      </c>
      <c r="I131">
        <f t="shared" ref="I131:I132" si="5">1/($D$5-$D$4)</f>
        <v>7.6923076923076927E-3</v>
      </c>
    </row>
    <row r="132" spans="6:9" x14ac:dyDescent="0.35">
      <c r="F132">
        <v>303</v>
      </c>
      <c r="G132">
        <v>13</v>
      </c>
      <c r="H132">
        <f t="shared" si="4"/>
        <v>9.9236641221374045E-2</v>
      </c>
      <c r="I132">
        <f t="shared" si="5"/>
        <v>7.6923076923076927E-3</v>
      </c>
    </row>
    <row r="160" spans="1:1" x14ac:dyDescent="0.35">
      <c r="A160" t="s">
        <v>21</v>
      </c>
    </row>
    <row r="161" spans="1:1" x14ac:dyDescent="0.35">
      <c r="A161" t="str">
        <f>_xlfn.TEXTJOIN(",",TRUE,A2:A159)</f>
        <v>233,263,173,213,283,243,303,203,233,173,233,173,293,243,193,283,283,203,233,303,273,253,233,263,263,253,293,283,233,243,183,223,173,253,173,173,253,303,233,303,173,183,243,303,253,183,183,203,203,213,263,303,303,193,183,243,273,213,303,263,213,243,263,203,253,263,203,303,273,173,243,183,213,283,293,223,293,303,233,243,223,233,173,173,303,223,183,223,243,223,243,263,223,203,233,273,303,253,263,193,243,213,173,173,3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tabSelected="1" topLeftCell="A10" workbookViewId="0">
      <selection activeCell="C20" sqref="C20"/>
    </sheetView>
  </sheetViews>
  <sheetFormatPr defaultRowHeight="14.5" x14ac:dyDescent="0.35"/>
  <cols>
    <col min="1" max="1" width="14.7265625" customWidth="1"/>
    <col min="3" max="3" width="26.1796875" customWidth="1"/>
    <col min="6" max="6" width="15" customWidth="1"/>
    <col min="7" max="7" width="13.6328125" customWidth="1"/>
    <col min="8" max="8" width="21.26953125" customWidth="1"/>
    <col min="9" max="9" width="24.26953125" customWidth="1"/>
  </cols>
  <sheetData>
    <row r="1" spans="1:9" x14ac:dyDescent="0.35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5">
      <c r="A2">
        <v>35</v>
      </c>
      <c r="F2">
        <v>21</v>
      </c>
      <c r="G2">
        <f t="array" ref="G2:G101">FREQUENCY(A2:A151,F2:F101)</f>
        <v>2</v>
      </c>
      <c r="H2">
        <f>G2/MAX($D$6,$D$7)</f>
        <v>0.02</v>
      </c>
      <c r="I2">
        <f>_xlfn.NORM.DIST(F2,$D$12,$D$13,FALSE)</f>
        <v>5.5702018915234448E-3</v>
      </c>
    </row>
    <row r="3" spans="1:9" x14ac:dyDescent="0.35">
      <c r="A3">
        <v>30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5.7280401716630546E-3</v>
      </c>
    </row>
    <row r="4" spans="1:9" x14ac:dyDescent="0.35">
      <c r="A4">
        <v>28</v>
      </c>
      <c r="C4" t="s">
        <v>1</v>
      </c>
      <c r="D4">
        <f>MIN(A2:A501)</f>
        <v>21</v>
      </c>
      <c r="F4">
        <v>23</v>
      </c>
      <c r="G4">
        <v>0</v>
      </c>
      <c r="H4">
        <f t="shared" si="0"/>
        <v>0</v>
      </c>
      <c r="I4">
        <f t="shared" si="1"/>
        <v>5.8864795764575675E-3</v>
      </c>
    </row>
    <row r="5" spans="1:9" x14ac:dyDescent="0.35">
      <c r="A5">
        <v>36</v>
      </c>
      <c r="C5" t="s">
        <v>2</v>
      </c>
      <c r="D5">
        <f>MAX(A2:A501)</f>
        <v>120</v>
      </c>
      <c r="F5">
        <v>24</v>
      </c>
      <c r="G5">
        <v>0</v>
      </c>
      <c r="H5">
        <f t="shared" si="0"/>
        <v>0</v>
      </c>
      <c r="I5">
        <f t="shared" si="1"/>
        <v>6.0453255854680905E-3</v>
      </c>
    </row>
    <row r="6" spans="1:9" x14ac:dyDescent="0.35">
      <c r="A6">
        <v>30</v>
      </c>
      <c r="C6" t="s">
        <v>3</v>
      </c>
      <c r="D6">
        <f>COUNT(A2:A501)</f>
        <v>100</v>
      </c>
      <c r="F6">
        <v>25</v>
      </c>
      <c r="G6">
        <v>1</v>
      </c>
      <c r="H6">
        <f t="shared" si="0"/>
        <v>0.01</v>
      </c>
      <c r="I6">
        <f t="shared" si="1"/>
        <v>6.2043775517729065E-3</v>
      </c>
    </row>
    <row r="7" spans="1:9" x14ac:dyDescent="0.35">
      <c r="A7">
        <v>36</v>
      </c>
      <c r="C7" t="s">
        <v>12</v>
      </c>
      <c r="D7">
        <f>D5-D4+1</f>
        <v>100</v>
      </c>
      <c r="F7">
        <v>26</v>
      </c>
      <c r="G7">
        <v>2</v>
      </c>
      <c r="H7">
        <f t="shared" si="0"/>
        <v>0.02</v>
      </c>
      <c r="I7">
        <f t="shared" si="1"/>
        <v>6.3634290711756213E-3</v>
      </c>
    </row>
    <row r="8" spans="1:9" x14ac:dyDescent="0.35">
      <c r="A8">
        <v>32</v>
      </c>
      <c r="C8" t="s">
        <v>18</v>
      </c>
      <c r="D8">
        <f>AVERAGE(A2:A501)</f>
        <v>64.13</v>
      </c>
      <c r="F8">
        <v>27</v>
      </c>
      <c r="G8">
        <v>1</v>
      </c>
      <c r="H8">
        <f t="shared" si="0"/>
        <v>0.01</v>
      </c>
      <c r="I8">
        <f t="shared" si="1"/>
        <v>6.5222683804143505E-3</v>
      </c>
    </row>
    <row r="9" spans="1:9" x14ac:dyDescent="0.35">
      <c r="A9">
        <v>35</v>
      </c>
      <c r="C9" t="s">
        <v>20</v>
      </c>
      <c r="D9">
        <f>_xlfn.STDEV.P(A2:A101)</f>
        <v>39.164181339586307</v>
      </c>
      <c r="F9">
        <v>28</v>
      </c>
      <c r="G9">
        <v>6</v>
      </c>
      <c r="H9">
        <f t="shared" si="0"/>
        <v>0.06</v>
      </c>
      <c r="I9">
        <f t="shared" si="1"/>
        <v>6.6806787835444895E-3</v>
      </c>
    </row>
    <row r="10" spans="1:9" x14ac:dyDescent="0.35">
      <c r="A10">
        <v>26</v>
      </c>
      <c r="C10" s="3"/>
      <c r="D10" s="3"/>
      <c r="F10">
        <v>29</v>
      </c>
      <c r="G10">
        <v>4</v>
      </c>
      <c r="H10">
        <f t="shared" si="0"/>
        <v>0.04</v>
      </c>
      <c r="I10">
        <f t="shared" si="1"/>
        <v>6.8384391055147887E-3</v>
      </c>
    </row>
    <row r="11" spans="1:9" x14ac:dyDescent="0.35">
      <c r="A11">
        <v>29</v>
      </c>
      <c r="C11" t="s">
        <v>6</v>
      </c>
      <c r="F11">
        <v>30</v>
      </c>
      <c r="G11">
        <v>5</v>
      </c>
      <c r="H11">
        <f t="shared" si="0"/>
        <v>0.05</v>
      </c>
      <c r="I11">
        <f t="shared" si="1"/>
        <v>6.9953241718051264E-3</v>
      </c>
    </row>
    <row r="12" spans="1:9" x14ac:dyDescent="0.35">
      <c r="A12">
        <v>34</v>
      </c>
      <c r="C12" t="s">
        <v>18</v>
      </c>
      <c r="D12">
        <v>64</v>
      </c>
      <c r="F12">
        <v>31</v>
      </c>
      <c r="G12">
        <v>3</v>
      </c>
      <c r="H12">
        <f t="shared" si="0"/>
        <v>0.03</v>
      </c>
      <c r="I12">
        <f t="shared" si="1"/>
        <v>7.1511053128451288E-3</v>
      </c>
    </row>
    <row r="13" spans="1:9" x14ac:dyDescent="0.35">
      <c r="A13">
        <v>36</v>
      </c>
      <c r="C13" t="s">
        <v>20</v>
      </c>
      <c r="D13">
        <v>39</v>
      </c>
      <c r="F13">
        <v>32</v>
      </c>
      <c r="G13">
        <v>9</v>
      </c>
      <c r="H13">
        <f t="shared" si="0"/>
        <v>0.09</v>
      </c>
      <c r="I13">
        <f t="shared" si="1"/>
        <v>7.3055508917868935E-3</v>
      </c>
    </row>
    <row r="14" spans="1:9" x14ac:dyDescent="0.35">
      <c r="A14">
        <v>40</v>
      </c>
      <c r="C14" s="4" t="s">
        <v>19</v>
      </c>
      <c r="D14">
        <f>D13*D13</f>
        <v>1521</v>
      </c>
      <c r="F14">
        <v>33</v>
      </c>
      <c r="G14">
        <v>0</v>
      </c>
      <c r="H14">
        <f t="shared" si="0"/>
        <v>0</v>
      </c>
      <c r="I14">
        <f t="shared" si="1"/>
        <v>7.4584268540631663E-3</v>
      </c>
    </row>
    <row r="15" spans="1:9" x14ac:dyDescent="0.35">
      <c r="A15">
        <v>31</v>
      </c>
      <c r="F15">
        <v>34</v>
      </c>
      <c r="G15">
        <v>4</v>
      </c>
      <c r="H15">
        <f t="shared" si="0"/>
        <v>0.04</v>
      </c>
      <c r="I15">
        <f t="shared" si="1"/>
        <v>7.6094972970255723E-3</v>
      </c>
    </row>
    <row r="16" spans="1:9" x14ac:dyDescent="0.35">
      <c r="A16">
        <v>30</v>
      </c>
      <c r="F16">
        <v>35</v>
      </c>
      <c r="G16">
        <v>6</v>
      </c>
      <c r="H16">
        <f t="shared" si="0"/>
        <v>0.06</v>
      </c>
      <c r="I16">
        <f t="shared" si="1"/>
        <v>7.7585250578268549E-3</v>
      </c>
    </row>
    <row r="17" spans="1:9" x14ac:dyDescent="0.35">
      <c r="A17">
        <v>36</v>
      </c>
      <c r="C17" s="5" t="s">
        <v>22</v>
      </c>
      <c r="D17" s="6"/>
      <c r="F17">
        <v>36</v>
      </c>
      <c r="G17">
        <v>9</v>
      </c>
      <c r="H17">
        <f t="shared" si="0"/>
        <v>0.09</v>
      </c>
      <c r="I17">
        <f t="shared" si="1"/>
        <v>7.9052723175871194E-3</v>
      </c>
    </row>
    <row r="18" spans="1:9" x14ac:dyDescent="0.35">
      <c r="A18">
        <v>25</v>
      </c>
      <c r="C18" s="6" t="s">
        <v>23</v>
      </c>
      <c r="D18" s="7">
        <v>0.6</v>
      </c>
      <c r="F18">
        <v>37</v>
      </c>
      <c r="G18">
        <v>1</v>
      </c>
      <c r="H18">
        <f t="shared" si="0"/>
        <v>0.01</v>
      </c>
      <c r="I18">
        <f t="shared" si="1"/>
        <v>8.0495012197682354E-3</v>
      </c>
    </row>
    <row r="19" spans="1:9" x14ac:dyDescent="0.35">
      <c r="A19">
        <v>29</v>
      </c>
      <c r="C19" s="6" t="s">
        <v>24</v>
      </c>
      <c r="D19" s="7">
        <v>0.4</v>
      </c>
      <c r="F19">
        <v>38</v>
      </c>
      <c r="G19">
        <v>4</v>
      </c>
      <c r="H19">
        <f t="shared" si="0"/>
        <v>0.04</v>
      </c>
      <c r="I19">
        <f t="shared" si="1"/>
        <v>8.1909745005731335E-3</v>
      </c>
    </row>
    <row r="20" spans="1:9" x14ac:dyDescent="0.35">
      <c r="A20">
        <v>32</v>
      </c>
      <c r="F20">
        <v>39</v>
      </c>
      <c r="G20">
        <v>1</v>
      </c>
      <c r="H20">
        <f t="shared" si="0"/>
        <v>0.01</v>
      </c>
      <c r="I20">
        <f t="shared" si="1"/>
        <v>8.3294561290889624E-3</v>
      </c>
    </row>
    <row r="21" spans="1:9" x14ac:dyDescent="0.35">
      <c r="A21">
        <v>34</v>
      </c>
      <c r="F21">
        <v>40</v>
      </c>
      <c r="G21">
        <v>2</v>
      </c>
      <c r="H21">
        <f t="shared" si="0"/>
        <v>0.02</v>
      </c>
      <c r="I21">
        <f t="shared" si="1"/>
        <v>8.4647119548054098E-3</v>
      </c>
    </row>
    <row r="22" spans="1:9" x14ac:dyDescent="0.35">
      <c r="A22">
        <v>28</v>
      </c>
      <c r="F22">
        <v>41</v>
      </c>
      <c r="G22">
        <v>0</v>
      </c>
      <c r="H22">
        <f t="shared" si="0"/>
        <v>0</v>
      </c>
      <c r="I22">
        <f t="shared" si="1"/>
        <v>8.596510360062962E-3</v>
      </c>
    </row>
    <row r="23" spans="1:9" x14ac:dyDescent="0.35">
      <c r="A23">
        <v>32</v>
      </c>
      <c r="F23">
        <v>42</v>
      </c>
      <c r="G23">
        <v>0</v>
      </c>
      <c r="H23">
        <f t="shared" si="0"/>
        <v>0</v>
      </c>
      <c r="I23">
        <f t="shared" si="1"/>
        <v>8.7246229149207984E-3</v>
      </c>
    </row>
    <row r="24" spans="1:9" x14ac:dyDescent="0.35">
      <c r="A24">
        <v>32</v>
      </c>
      <c r="F24">
        <v>43</v>
      </c>
      <c r="G24">
        <v>0</v>
      </c>
      <c r="H24">
        <f t="shared" si="0"/>
        <v>0</v>
      </c>
      <c r="I24">
        <f t="shared" si="1"/>
        <v>8.8488250318812314E-3</v>
      </c>
    </row>
    <row r="25" spans="1:9" x14ac:dyDescent="0.35">
      <c r="A25">
        <v>29</v>
      </c>
      <c r="F25">
        <v>44</v>
      </c>
      <c r="G25">
        <v>0</v>
      </c>
      <c r="H25">
        <f t="shared" si="0"/>
        <v>0</v>
      </c>
      <c r="I25">
        <f t="shared" si="1"/>
        <v>8.9688966178675302E-3</v>
      </c>
    </row>
    <row r="26" spans="1:9" x14ac:dyDescent="0.35">
      <c r="A26">
        <v>34</v>
      </c>
      <c r="F26">
        <v>45</v>
      </c>
      <c r="G26">
        <v>0</v>
      </c>
      <c r="H26">
        <f t="shared" si="0"/>
        <v>0</v>
      </c>
      <c r="I26">
        <f t="shared" si="1"/>
        <v>9.0846227208250443E-3</v>
      </c>
    </row>
    <row r="27" spans="1:9" x14ac:dyDescent="0.35">
      <c r="A27">
        <v>29</v>
      </c>
      <c r="F27">
        <v>46</v>
      </c>
      <c r="G27">
        <v>0</v>
      </c>
      <c r="H27">
        <f t="shared" si="0"/>
        <v>0</v>
      </c>
      <c r="I27">
        <f t="shared" si="1"/>
        <v>9.1957941683021328E-3</v>
      </c>
    </row>
    <row r="28" spans="1:9" x14ac:dyDescent="0.35">
      <c r="A28">
        <v>21</v>
      </c>
      <c r="F28">
        <v>47</v>
      </c>
      <c r="G28">
        <v>0</v>
      </c>
      <c r="H28">
        <f t="shared" si="0"/>
        <v>0</v>
      </c>
      <c r="I28">
        <f t="shared" si="1"/>
        <v>9.3022081953678046E-3</v>
      </c>
    </row>
    <row r="29" spans="1:9" x14ac:dyDescent="0.35">
      <c r="A29">
        <v>38</v>
      </c>
      <c r="F29">
        <v>48</v>
      </c>
      <c r="G29">
        <v>0</v>
      </c>
      <c r="H29">
        <f t="shared" si="0"/>
        <v>0</v>
      </c>
      <c r="I29">
        <f t="shared" si="1"/>
        <v>9.4036690592373667E-3</v>
      </c>
    </row>
    <row r="30" spans="1:9" x14ac:dyDescent="0.35">
      <c r="A30">
        <v>36</v>
      </c>
      <c r="F30">
        <v>49</v>
      </c>
      <c r="G30">
        <v>0</v>
      </c>
      <c r="H30">
        <f t="shared" si="0"/>
        <v>0</v>
      </c>
      <c r="I30">
        <f t="shared" si="1"/>
        <v>9.4999886380058695E-3</v>
      </c>
    </row>
    <row r="31" spans="1:9" x14ac:dyDescent="0.35">
      <c r="A31">
        <v>34</v>
      </c>
      <c r="F31">
        <v>50</v>
      </c>
      <c r="G31">
        <v>0</v>
      </c>
      <c r="H31">
        <f t="shared" si="0"/>
        <v>0</v>
      </c>
      <c r="I31">
        <f t="shared" si="1"/>
        <v>9.590987010931671E-3</v>
      </c>
    </row>
    <row r="32" spans="1:9" x14ac:dyDescent="0.35">
      <c r="A32">
        <v>31</v>
      </c>
      <c r="F32">
        <v>51</v>
      </c>
      <c r="G32">
        <v>0</v>
      </c>
      <c r="H32">
        <f t="shared" si="0"/>
        <v>0</v>
      </c>
      <c r="I32">
        <f t="shared" si="1"/>
        <v>9.6764930177690549E-3</v>
      </c>
    </row>
    <row r="33" spans="1:9" x14ac:dyDescent="0.35">
      <c r="A33">
        <v>31</v>
      </c>
      <c r="F33">
        <v>52</v>
      </c>
      <c r="G33">
        <v>0</v>
      </c>
      <c r="H33">
        <f t="shared" si="0"/>
        <v>0</v>
      </c>
      <c r="I33">
        <f t="shared" si="1"/>
        <v>9.756344794719261E-3</v>
      </c>
    </row>
    <row r="34" spans="1:9" x14ac:dyDescent="0.35">
      <c r="A34">
        <v>32</v>
      </c>
      <c r="F34">
        <v>53</v>
      </c>
      <c r="G34">
        <v>0</v>
      </c>
      <c r="H34">
        <f t="shared" si="0"/>
        <v>0</v>
      </c>
      <c r="I34">
        <f t="shared" si="1"/>
        <v>9.8303902846531722E-3</v>
      </c>
    </row>
    <row r="35" spans="1:9" x14ac:dyDescent="0.35">
      <c r="A35">
        <v>26</v>
      </c>
      <c r="F35">
        <v>54</v>
      </c>
      <c r="G35">
        <v>0</v>
      </c>
      <c r="H35">
        <f t="shared" si="0"/>
        <v>0</v>
      </c>
      <c r="I35">
        <f t="shared" si="1"/>
        <v>9.8984877193562092E-3</v>
      </c>
    </row>
    <row r="36" spans="1:9" x14ac:dyDescent="0.35">
      <c r="A36">
        <v>35</v>
      </c>
      <c r="F36">
        <v>55</v>
      </c>
      <c r="G36">
        <v>0</v>
      </c>
      <c r="H36">
        <f t="shared" si="0"/>
        <v>0</v>
      </c>
      <c r="I36">
        <f t="shared" si="1"/>
        <v>9.9605060716557604E-3</v>
      </c>
    </row>
    <row r="37" spans="1:9" x14ac:dyDescent="0.35">
      <c r="A37">
        <v>35</v>
      </c>
      <c r="F37">
        <v>56</v>
      </c>
      <c r="G37">
        <v>0</v>
      </c>
      <c r="H37">
        <f t="shared" si="0"/>
        <v>0</v>
      </c>
      <c r="I37">
        <f t="shared" si="1"/>
        <v>1.0016325475413623E-2</v>
      </c>
    </row>
    <row r="38" spans="1:9" x14ac:dyDescent="0.35">
      <c r="A38">
        <v>35</v>
      </c>
      <c r="F38">
        <v>57</v>
      </c>
      <c r="G38">
        <v>0</v>
      </c>
      <c r="H38">
        <f t="shared" si="0"/>
        <v>0</v>
      </c>
      <c r="I38">
        <f t="shared" si="1"/>
        <v>1.0065837611499623E-2</v>
      </c>
    </row>
    <row r="39" spans="1:9" x14ac:dyDescent="0.35">
      <c r="A39">
        <v>36</v>
      </c>
      <c r="F39">
        <v>58</v>
      </c>
      <c r="G39">
        <v>0</v>
      </c>
      <c r="H39">
        <f t="shared" si="0"/>
        <v>0</v>
      </c>
      <c r="I39">
        <f t="shared" si="1"/>
        <v>1.0108946058007091E-2</v>
      </c>
    </row>
    <row r="40" spans="1:9" x14ac:dyDescent="0.35">
      <c r="A40">
        <v>38</v>
      </c>
      <c r="F40">
        <v>59</v>
      </c>
      <c r="G40">
        <v>0</v>
      </c>
      <c r="H40">
        <f t="shared" si="0"/>
        <v>0</v>
      </c>
      <c r="I40">
        <f t="shared" si="1"/>
        <v>1.0145566603125416E-2</v>
      </c>
    </row>
    <row r="41" spans="1:9" x14ac:dyDescent="0.35">
      <c r="A41">
        <v>38</v>
      </c>
      <c r="F41">
        <v>60</v>
      </c>
      <c r="G41">
        <v>0</v>
      </c>
      <c r="H41">
        <f t="shared" si="0"/>
        <v>0</v>
      </c>
      <c r="I41">
        <f t="shared" si="1"/>
        <v>1.0175627519248847E-2</v>
      </c>
    </row>
    <row r="42" spans="1:9" x14ac:dyDescent="0.35">
      <c r="A42">
        <v>37</v>
      </c>
      <c r="F42">
        <v>61</v>
      </c>
      <c r="G42">
        <v>0</v>
      </c>
      <c r="H42">
        <f t="shared" si="0"/>
        <v>0</v>
      </c>
      <c r="I42">
        <f t="shared" si="1"/>
        <v>1.0199069797072687E-2</v>
      </c>
    </row>
    <row r="43" spans="1:9" x14ac:dyDescent="0.35">
      <c r="A43">
        <v>36</v>
      </c>
      <c r="F43">
        <v>62</v>
      </c>
      <c r="G43">
        <v>0</v>
      </c>
      <c r="H43">
        <f t="shared" si="0"/>
        <v>0</v>
      </c>
      <c r="I43">
        <f t="shared" si="1"/>
        <v>1.0215847338607529E-2</v>
      </c>
    </row>
    <row r="44" spans="1:9" x14ac:dyDescent="0.35">
      <c r="A44">
        <v>32</v>
      </c>
      <c r="F44">
        <v>63</v>
      </c>
      <c r="G44">
        <v>0</v>
      </c>
      <c r="H44">
        <f t="shared" si="0"/>
        <v>0</v>
      </c>
      <c r="I44">
        <f t="shared" si="1"/>
        <v>1.0225927108227879E-2</v>
      </c>
    </row>
    <row r="45" spans="1:9" x14ac:dyDescent="0.35">
      <c r="A45">
        <v>28</v>
      </c>
      <c r="F45">
        <v>64</v>
      </c>
      <c r="G45">
        <v>0</v>
      </c>
      <c r="H45">
        <f t="shared" si="0"/>
        <v>0</v>
      </c>
      <c r="I45">
        <f t="shared" si="1"/>
        <v>1.0229289241062377E-2</v>
      </c>
    </row>
    <row r="46" spans="1:9" x14ac:dyDescent="0.35">
      <c r="A46">
        <v>32</v>
      </c>
      <c r="F46">
        <v>65</v>
      </c>
      <c r="G46">
        <v>0</v>
      </c>
      <c r="H46">
        <f t="shared" si="0"/>
        <v>0</v>
      </c>
      <c r="I46">
        <f t="shared" si="1"/>
        <v>1.0225927108227879E-2</v>
      </c>
    </row>
    <row r="47" spans="1:9" x14ac:dyDescent="0.35">
      <c r="A47">
        <v>36</v>
      </c>
      <c r="F47">
        <v>66</v>
      </c>
      <c r="G47">
        <v>0</v>
      </c>
      <c r="H47">
        <f t="shared" si="0"/>
        <v>0</v>
      </c>
      <c r="I47">
        <f t="shared" si="1"/>
        <v>1.0215847338607529E-2</v>
      </c>
    </row>
    <row r="48" spans="1:9" x14ac:dyDescent="0.35">
      <c r="A48">
        <v>27</v>
      </c>
      <c r="F48">
        <v>67</v>
      </c>
      <c r="G48">
        <v>0</v>
      </c>
      <c r="H48">
        <f t="shared" si="0"/>
        <v>0</v>
      </c>
      <c r="I48">
        <f t="shared" si="1"/>
        <v>1.0199069797072687E-2</v>
      </c>
    </row>
    <row r="49" spans="1:9" x14ac:dyDescent="0.35">
      <c r="A49">
        <v>30</v>
      </c>
      <c r="F49">
        <v>68</v>
      </c>
      <c r="G49">
        <v>0</v>
      </c>
      <c r="H49">
        <f t="shared" si="0"/>
        <v>0</v>
      </c>
      <c r="I49">
        <f t="shared" si="1"/>
        <v>1.0175627519248847E-2</v>
      </c>
    </row>
    <row r="50" spans="1:9" x14ac:dyDescent="0.35">
      <c r="A50">
        <v>28</v>
      </c>
      <c r="F50">
        <v>69</v>
      </c>
      <c r="G50">
        <v>0</v>
      </c>
      <c r="H50">
        <f t="shared" si="0"/>
        <v>0</v>
      </c>
      <c r="I50">
        <f t="shared" si="1"/>
        <v>1.0145566603125416E-2</v>
      </c>
    </row>
    <row r="51" spans="1:9" x14ac:dyDescent="0.35">
      <c r="A51">
        <v>30</v>
      </c>
      <c r="F51">
        <v>70</v>
      </c>
      <c r="G51">
        <v>0</v>
      </c>
      <c r="H51">
        <f t="shared" si="0"/>
        <v>0</v>
      </c>
      <c r="I51">
        <f t="shared" si="1"/>
        <v>1.0108946058007091E-2</v>
      </c>
    </row>
    <row r="52" spans="1:9" x14ac:dyDescent="0.35">
      <c r="A52">
        <v>32</v>
      </c>
      <c r="F52">
        <v>71</v>
      </c>
      <c r="G52">
        <v>0</v>
      </c>
      <c r="H52">
        <f t="shared" si="0"/>
        <v>0</v>
      </c>
      <c r="I52">
        <f t="shared" si="1"/>
        <v>1.0065837611499623E-2</v>
      </c>
    </row>
    <row r="53" spans="1:9" x14ac:dyDescent="0.35">
      <c r="A53">
        <v>40</v>
      </c>
      <c r="F53">
        <v>72</v>
      </c>
      <c r="G53">
        <v>0</v>
      </c>
      <c r="H53">
        <f t="shared" si="0"/>
        <v>0</v>
      </c>
      <c r="I53">
        <f t="shared" si="1"/>
        <v>1.0016325475413623E-2</v>
      </c>
    </row>
    <row r="54" spans="1:9" x14ac:dyDescent="0.35">
      <c r="A54">
        <v>28</v>
      </c>
      <c r="F54">
        <v>73</v>
      </c>
      <c r="G54">
        <v>0</v>
      </c>
      <c r="H54">
        <f t="shared" si="0"/>
        <v>0</v>
      </c>
      <c r="I54">
        <f t="shared" si="1"/>
        <v>9.9605060716557604E-3</v>
      </c>
    </row>
    <row r="55" spans="1:9" x14ac:dyDescent="0.35">
      <c r="A55">
        <v>21</v>
      </c>
      <c r="F55">
        <v>74</v>
      </c>
      <c r="G55">
        <v>0</v>
      </c>
      <c r="H55">
        <f t="shared" si="0"/>
        <v>0</v>
      </c>
      <c r="I55">
        <f t="shared" si="1"/>
        <v>9.8984877193562092E-3</v>
      </c>
    </row>
    <row r="56" spans="1:9" x14ac:dyDescent="0.35">
      <c r="A56">
        <v>39</v>
      </c>
      <c r="F56">
        <v>75</v>
      </c>
      <c r="G56">
        <v>0</v>
      </c>
      <c r="H56">
        <f t="shared" si="0"/>
        <v>0</v>
      </c>
      <c r="I56">
        <f t="shared" si="1"/>
        <v>9.8303902846531722E-3</v>
      </c>
    </row>
    <row r="57" spans="1:9" x14ac:dyDescent="0.35">
      <c r="A57">
        <v>35</v>
      </c>
      <c r="F57">
        <v>76</v>
      </c>
      <c r="G57">
        <v>0</v>
      </c>
      <c r="H57">
        <f t="shared" si="0"/>
        <v>0</v>
      </c>
      <c r="I57">
        <f t="shared" si="1"/>
        <v>9.756344794719261E-3</v>
      </c>
    </row>
    <row r="58" spans="1:9" x14ac:dyDescent="0.35">
      <c r="A58">
        <v>32</v>
      </c>
      <c r="F58">
        <v>77</v>
      </c>
      <c r="G58">
        <v>0</v>
      </c>
      <c r="H58">
        <f t="shared" si="0"/>
        <v>0</v>
      </c>
      <c r="I58">
        <f t="shared" si="1"/>
        <v>9.6764930177690549E-3</v>
      </c>
    </row>
    <row r="59" spans="1:9" x14ac:dyDescent="0.35">
      <c r="A59">
        <v>28</v>
      </c>
      <c r="F59">
        <v>78</v>
      </c>
      <c r="G59">
        <v>0</v>
      </c>
      <c r="H59">
        <f t="shared" si="0"/>
        <v>0</v>
      </c>
      <c r="I59">
        <f t="shared" si="1"/>
        <v>9.590987010931671E-3</v>
      </c>
    </row>
    <row r="60" spans="1:9" x14ac:dyDescent="0.35">
      <c r="A60">
        <v>36</v>
      </c>
      <c r="F60">
        <v>79</v>
      </c>
      <c r="G60">
        <v>0</v>
      </c>
      <c r="H60">
        <f t="shared" si="0"/>
        <v>0</v>
      </c>
      <c r="I60">
        <f t="shared" si="1"/>
        <v>9.4999886380058695E-3</v>
      </c>
    </row>
    <row r="61" spans="1:9" x14ac:dyDescent="0.35">
      <c r="A61">
        <v>38</v>
      </c>
      <c r="F61">
        <v>80</v>
      </c>
      <c r="G61">
        <v>0</v>
      </c>
      <c r="H61">
        <f t="shared" si="0"/>
        <v>0</v>
      </c>
      <c r="I61">
        <f t="shared" si="1"/>
        <v>9.4036690592373667E-3</v>
      </c>
    </row>
    <row r="62" spans="1:9" x14ac:dyDescent="0.35">
      <c r="A62">
        <v>115</v>
      </c>
      <c r="F62">
        <v>81</v>
      </c>
      <c r="G62">
        <v>0</v>
      </c>
      <c r="H62">
        <f t="shared" si="0"/>
        <v>0</v>
      </c>
      <c r="I62">
        <f t="shared" si="1"/>
        <v>9.3022081953678046E-3</v>
      </c>
    </row>
    <row r="63" spans="1:9" x14ac:dyDescent="0.35">
      <c r="A63">
        <v>107</v>
      </c>
      <c r="F63">
        <v>82</v>
      </c>
      <c r="G63">
        <v>0</v>
      </c>
      <c r="H63">
        <f t="shared" si="0"/>
        <v>0</v>
      </c>
      <c r="I63">
        <f t="shared" si="1"/>
        <v>9.1957941683021328E-3</v>
      </c>
    </row>
    <row r="64" spans="1:9" x14ac:dyDescent="0.35">
      <c r="A64">
        <v>116</v>
      </c>
      <c r="F64">
        <v>83</v>
      </c>
      <c r="G64">
        <v>0</v>
      </c>
      <c r="H64">
        <f t="shared" si="0"/>
        <v>0</v>
      </c>
      <c r="I64">
        <f t="shared" si="1"/>
        <v>9.0846227208250443E-3</v>
      </c>
    </row>
    <row r="65" spans="1:9" x14ac:dyDescent="0.35">
      <c r="A65">
        <v>108</v>
      </c>
      <c r="F65">
        <v>84</v>
      </c>
      <c r="G65">
        <v>0</v>
      </c>
      <c r="H65">
        <f t="shared" si="0"/>
        <v>0</v>
      </c>
      <c r="I65">
        <f t="shared" si="1"/>
        <v>8.9688966178675302E-3</v>
      </c>
    </row>
    <row r="66" spans="1:9" x14ac:dyDescent="0.35">
      <c r="A66">
        <v>112</v>
      </c>
      <c r="F66">
        <v>85</v>
      </c>
      <c r="G66">
        <v>0</v>
      </c>
      <c r="H66">
        <f t="shared" si="0"/>
        <v>0</v>
      </c>
      <c r="I66">
        <f t="shared" si="1"/>
        <v>8.8488250318812314E-3</v>
      </c>
    </row>
    <row r="67" spans="1:9" x14ac:dyDescent="0.35">
      <c r="A67">
        <v>109</v>
      </c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8.7246229149207984E-3</v>
      </c>
    </row>
    <row r="68" spans="1:9" x14ac:dyDescent="0.35">
      <c r="A68">
        <v>113</v>
      </c>
      <c r="F68">
        <v>87</v>
      </c>
      <c r="G68">
        <v>0</v>
      </c>
      <c r="H68">
        <f t="shared" si="2"/>
        <v>0</v>
      </c>
      <c r="I68">
        <f t="shared" si="3"/>
        <v>8.596510360062962E-3</v>
      </c>
    </row>
    <row r="69" spans="1:9" x14ac:dyDescent="0.35">
      <c r="A69">
        <v>110</v>
      </c>
      <c r="F69">
        <v>88</v>
      </c>
      <c r="G69">
        <v>0</v>
      </c>
      <c r="H69">
        <f t="shared" si="2"/>
        <v>0</v>
      </c>
      <c r="I69">
        <f t="shared" si="3"/>
        <v>8.4647119548054098E-3</v>
      </c>
    </row>
    <row r="70" spans="1:9" x14ac:dyDescent="0.35">
      <c r="A70">
        <v>113</v>
      </c>
      <c r="F70">
        <v>89</v>
      </c>
      <c r="G70">
        <v>0</v>
      </c>
      <c r="H70">
        <f t="shared" si="2"/>
        <v>0</v>
      </c>
      <c r="I70">
        <f t="shared" si="3"/>
        <v>8.3294561290889624E-3</v>
      </c>
    </row>
    <row r="71" spans="1:9" x14ac:dyDescent="0.35">
      <c r="A71">
        <v>108</v>
      </c>
      <c r="F71">
        <v>90</v>
      </c>
      <c r="G71">
        <v>0</v>
      </c>
      <c r="H71">
        <f t="shared" si="2"/>
        <v>0</v>
      </c>
      <c r="I71">
        <f t="shared" si="3"/>
        <v>8.1909745005731335E-3</v>
      </c>
    </row>
    <row r="72" spans="1:9" x14ac:dyDescent="0.35">
      <c r="A72">
        <v>110</v>
      </c>
      <c r="F72">
        <v>91</v>
      </c>
      <c r="G72">
        <v>0</v>
      </c>
      <c r="H72">
        <f t="shared" si="2"/>
        <v>0</v>
      </c>
      <c r="I72">
        <f t="shared" si="3"/>
        <v>8.0495012197682354E-3</v>
      </c>
    </row>
    <row r="73" spans="1:9" x14ac:dyDescent="0.35">
      <c r="A73">
        <v>115</v>
      </c>
      <c r="F73">
        <v>92</v>
      </c>
      <c r="G73">
        <v>0</v>
      </c>
      <c r="H73">
        <f t="shared" si="2"/>
        <v>0</v>
      </c>
      <c r="I73">
        <f t="shared" si="3"/>
        <v>7.9052723175871194E-3</v>
      </c>
    </row>
    <row r="74" spans="1:9" x14ac:dyDescent="0.35">
      <c r="A74">
        <v>113</v>
      </c>
      <c r="F74">
        <v>93</v>
      </c>
      <c r="G74">
        <v>0</v>
      </c>
      <c r="H74">
        <f t="shared" si="2"/>
        <v>0</v>
      </c>
      <c r="I74">
        <f t="shared" si="3"/>
        <v>7.7585250578268549E-3</v>
      </c>
    </row>
    <row r="75" spans="1:9" x14ac:dyDescent="0.35">
      <c r="A75">
        <v>111</v>
      </c>
      <c r="F75">
        <v>94</v>
      </c>
      <c r="G75">
        <v>0</v>
      </c>
      <c r="H75">
        <f t="shared" si="2"/>
        <v>0</v>
      </c>
      <c r="I75">
        <f t="shared" si="3"/>
        <v>7.6094972970255723E-3</v>
      </c>
    </row>
    <row r="76" spans="1:9" x14ac:dyDescent="0.35">
      <c r="A76">
        <v>112</v>
      </c>
      <c r="F76">
        <v>95</v>
      </c>
      <c r="G76">
        <v>0</v>
      </c>
      <c r="H76">
        <f t="shared" si="2"/>
        <v>0</v>
      </c>
      <c r="I76">
        <f t="shared" si="3"/>
        <v>7.4584268540631663E-3</v>
      </c>
    </row>
    <row r="77" spans="1:9" x14ac:dyDescent="0.35">
      <c r="A77">
        <v>112</v>
      </c>
      <c r="F77">
        <v>96</v>
      </c>
      <c r="G77">
        <v>0</v>
      </c>
      <c r="H77">
        <f t="shared" si="2"/>
        <v>0</v>
      </c>
      <c r="I77">
        <f t="shared" si="3"/>
        <v>7.3055508917868935E-3</v>
      </c>
    </row>
    <row r="78" spans="1:9" x14ac:dyDescent="0.35">
      <c r="A78">
        <v>114</v>
      </c>
      <c r="F78">
        <v>97</v>
      </c>
      <c r="G78">
        <v>0</v>
      </c>
      <c r="H78">
        <f t="shared" si="2"/>
        <v>0</v>
      </c>
      <c r="I78">
        <f t="shared" si="3"/>
        <v>7.1511053128451288E-3</v>
      </c>
    </row>
    <row r="79" spans="1:9" x14ac:dyDescent="0.35">
      <c r="A79">
        <v>111</v>
      </c>
      <c r="F79">
        <v>98</v>
      </c>
      <c r="G79">
        <v>0</v>
      </c>
      <c r="H79">
        <f t="shared" si="2"/>
        <v>0</v>
      </c>
      <c r="I79">
        <f t="shared" si="3"/>
        <v>6.9953241718051264E-3</v>
      </c>
    </row>
    <row r="80" spans="1:9" x14ac:dyDescent="0.35">
      <c r="A80">
        <v>117</v>
      </c>
      <c r="F80">
        <v>99</v>
      </c>
      <c r="G80">
        <v>0</v>
      </c>
      <c r="H80">
        <f t="shared" si="2"/>
        <v>0</v>
      </c>
      <c r="I80">
        <f t="shared" si="3"/>
        <v>6.8384391055147887E-3</v>
      </c>
    </row>
    <row r="81" spans="1:9" x14ac:dyDescent="0.35">
      <c r="A81">
        <v>114</v>
      </c>
      <c r="F81">
        <v>100</v>
      </c>
      <c r="G81">
        <v>0</v>
      </c>
      <c r="H81">
        <f t="shared" si="2"/>
        <v>0</v>
      </c>
      <c r="I81">
        <f t="shared" si="3"/>
        <v>6.6806787835444895E-3</v>
      </c>
    </row>
    <row r="82" spans="1:9" x14ac:dyDescent="0.35">
      <c r="A82">
        <v>116</v>
      </c>
      <c r="F82">
        <v>101</v>
      </c>
      <c r="G82">
        <v>0</v>
      </c>
      <c r="H82">
        <f t="shared" si="2"/>
        <v>0</v>
      </c>
      <c r="I82">
        <f t="shared" si="3"/>
        <v>6.5222683804143505E-3</v>
      </c>
    </row>
    <row r="83" spans="1:9" x14ac:dyDescent="0.35">
      <c r="A83">
        <v>110</v>
      </c>
      <c r="F83">
        <v>102</v>
      </c>
      <c r="G83">
        <v>0</v>
      </c>
      <c r="H83">
        <f t="shared" si="2"/>
        <v>0</v>
      </c>
      <c r="I83">
        <f t="shared" si="3"/>
        <v>6.3634290711756213E-3</v>
      </c>
    </row>
    <row r="84" spans="1:9" x14ac:dyDescent="0.35">
      <c r="A84">
        <v>114</v>
      </c>
      <c r="F84">
        <v>103</v>
      </c>
      <c r="G84">
        <v>1</v>
      </c>
      <c r="H84">
        <f t="shared" si="2"/>
        <v>0.01</v>
      </c>
      <c r="I84">
        <f t="shared" si="3"/>
        <v>6.2043775517729065E-3</v>
      </c>
    </row>
    <row r="85" spans="1:9" x14ac:dyDescent="0.35">
      <c r="A85">
        <v>108</v>
      </c>
      <c r="F85">
        <v>104</v>
      </c>
      <c r="G85">
        <v>0</v>
      </c>
      <c r="H85">
        <f t="shared" si="2"/>
        <v>0</v>
      </c>
      <c r="I85">
        <f t="shared" si="3"/>
        <v>6.0453255854680905E-3</v>
      </c>
    </row>
    <row r="86" spans="1:9" x14ac:dyDescent="0.35">
      <c r="A86">
        <v>110</v>
      </c>
      <c r="F86">
        <v>105</v>
      </c>
      <c r="G86">
        <v>0</v>
      </c>
      <c r="H86">
        <f t="shared" si="2"/>
        <v>0</v>
      </c>
      <c r="I86">
        <f t="shared" si="3"/>
        <v>5.8864795764575675E-3</v>
      </c>
    </row>
    <row r="87" spans="1:9" x14ac:dyDescent="0.35">
      <c r="A87">
        <v>117</v>
      </c>
      <c r="F87">
        <v>106</v>
      </c>
      <c r="G87">
        <v>0</v>
      </c>
      <c r="H87">
        <f t="shared" si="2"/>
        <v>0</v>
      </c>
      <c r="I87">
        <f t="shared" si="3"/>
        <v>5.7280401716630546E-3</v>
      </c>
    </row>
    <row r="88" spans="1:9" x14ac:dyDescent="0.35">
      <c r="A88">
        <v>120</v>
      </c>
      <c r="F88">
        <v>107</v>
      </c>
      <c r="G88">
        <v>2</v>
      </c>
      <c r="H88">
        <f t="shared" si="2"/>
        <v>0.02</v>
      </c>
      <c r="I88">
        <f t="shared" si="3"/>
        <v>5.5702018915234448E-3</v>
      </c>
    </row>
    <row r="89" spans="1:9" x14ac:dyDescent="0.35">
      <c r="A89">
        <v>112</v>
      </c>
      <c r="F89">
        <v>108</v>
      </c>
      <c r="G89">
        <v>3</v>
      </c>
      <c r="H89">
        <f t="shared" si="2"/>
        <v>0.03</v>
      </c>
      <c r="I89">
        <f t="shared" si="3"/>
        <v>5.4131527904621914E-3</v>
      </c>
    </row>
    <row r="90" spans="1:9" x14ac:dyDescent="0.35">
      <c r="A90">
        <v>111</v>
      </c>
      <c r="F90">
        <v>109</v>
      </c>
      <c r="G90">
        <v>3</v>
      </c>
      <c r="H90">
        <f t="shared" si="2"/>
        <v>0.03</v>
      </c>
      <c r="I90">
        <f t="shared" si="3"/>
        <v>5.2570741475520301E-3</v>
      </c>
    </row>
    <row r="91" spans="1:9" x14ac:dyDescent="0.35">
      <c r="A91">
        <v>110</v>
      </c>
      <c r="F91">
        <v>110</v>
      </c>
      <c r="G91">
        <v>7</v>
      </c>
      <c r="H91">
        <f t="shared" si="2"/>
        <v>7.0000000000000007E-2</v>
      </c>
      <c r="I91">
        <f t="shared" si="3"/>
        <v>5.1021401877477425E-3</v>
      </c>
    </row>
    <row r="92" spans="1:9" x14ac:dyDescent="0.35">
      <c r="A92">
        <v>114</v>
      </c>
      <c r="F92">
        <v>111</v>
      </c>
      <c r="G92">
        <v>4</v>
      </c>
      <c r="H92">
        <f t="shared" si="2"/>
        <v>0.04</v>
      </c>
      <c r="I92">
        <f t="shared" si="3"/>
        <v>4.9485178339087436E-3</v>
      </c>
    </row>
    <row r="93" spans="1:9" x14ac:dyDescent="0.35">
      <c r="A93">
        <v>109</v>
      </c>
      <c r="F93">
        <v>112</v>
      </c>
      <c r="G93">
        <v>4</v>
      </c>
      <c r="H93">
        <f t="shared" si="2"/>
        <v>0.04</v>
      </c>
      <c r="I93">
        <f t="shared" si="3"/>
        <v>4.7963664896873148E-3</v>
      </c>
    </row>
    <row r="94" spans="1:9" x14ac:dyDescent="0.35">
      <c r="A94">
        <v>114</v>
      </c>
      <c r="F94">
        <v>113</v>
      </c>
      <c r="G94">
        <v>3</v>
      </c>
      <c r="H94">
        <f t="shared" si="2"/>
        <v>0.03</v>
      </c>
      <c r="I94">
        <f t="shared" si="3"/>
        <v>4.6458378532163603E-3</v>
      </c>
    </row>
    <row r="95" spans="1:9" x14ac:dyDescent="0.35">
      <c r="A95">
        <v>107</v>
      </c>
      <c r="F95">
        <v>114</v>
      </c>
      <c r="G95">
        <v>5</v>
      </c>
      <c r="H95">
        <f t="shared" si="2"/>
        <v>0.05</v>
      </c>
      <c r="I95">
        <f t="shared" si="3"/>
        <v>4.4970757613929163E-3</v>
      </c>
    </row>
    <row r="96" spans="1:9" x14ac:dyDescent="0.35">
      <c r="A96">
        <v>103</v>
      </c>
      <c r="F96">
        <v>115</v>
      </c>
      <c r="G96">
        <v>2</v>
      </c>
      <c r="H96">
        <f t="shared" si="2"/>
        <v>0.02</v>
      </c>
      <c r="I96">
        <f t="shared" si="3"/>
        <v>4.3502160644213576E-3</v>
      </c>
    </row>
    <row r="97" spans="1:9" x14ac:dyDescent="0.35">
      <c r="A97">
        <v>110</v>
      </c>
      <c r="F97">
        <v>116</v>
      </c>
      <c r="G97">
        <v>2</v>
      </c>
      <c r="H97">
        <f t="shared" si="2"/>
        <v>0.02</v>
      </c>
      <c r="I97">
        <f t="shared" si="3"/>
        <v>4.2053865301536833E-3</v>
      </c>
    </row>
    <row r="98" spans="1:9" x14ac:dyDescent="0.35">
      <c r="A98">
        <v>111</v>
      </c>
      <c r="F98">
        <v>117</v>
      </c>
      <c r="G98">
        <v>2</v>
      </c>
      <c r="H98">
        <f t="shared" si="2"/>
        <v>0.02</v>
      </c>
      <c r="I98">
        <f t="shared" si="3"/>
        <v>4.0627067776440959E-3</v>
      </c>
    </row>
    <row r="99" spans="1:9" x14ac:dyDescent="0.35">
      <c r="A99">
        <v>119</v>
      </c>
      <c r="F99">
        <v>118</v>
      </c>
      <c r="G99">
        <v>0</v>
      </c>
      <c r="H99">
        <f t="shared" si="2"/>
        <v>0</v>
      </c>
      <c r="I99">
        <f t="shared" si="3"/>
        <v>3.9222882392217712E-3</v>
      </c>
    </row>
    <row r="100" spans="1:9" x14ac:dyDescent="0.35">
      <c r="A100">
        <v>109</v>
      </c>
      <c r="F100">
        <v>119</v>
      </c>
      <c r="G100">
        <v>1</v>
      </c>
      <c r="H100">
        <f t="shared" si="2"/>
        <v>0.01</v>
      </c>
      <c r="I100">
        <f t="shared" si="3"/>
        <v>3.784234150279665E-3</v>
      </c>
    </row>
    <row r="101" spans="1:9" x14ac:dyDescent="0.35">
      <c r="A101">
        <v>110</v>
      </c>
      <c r="F101">
        <v>120</v>
      </c>
      <c r="G101">
        <v>1</v>
      </c>
      <c r="H101">
        <f t="shared" si="2"/>
        <v>0.01</v>
      </c>
      <c r="I101">
        <f t="shared" si="3"/>
        <v>3.6486395658789175E-3</v>
      </c>
    </row>
    <row r="160" spans="1:1" x14ac:dyDescent="0.35">
      <c r="A160" t="s">
        <v>21</v>
      </c>
    </row>
    <row r="161" spans="1:1" x14ac:dyDescent="0.35">
      <c r="A161" t="str">
        <f>_xlfn.TEXTJOIN(",",TRUE,A2:A159)</f>
        <v>35,30,28,36,30,36,32,35,26,29,34,36,40,31,30,36,25,29,32,34,28,32,32,29,34,29,21,38,36,34,31,31,32,26,35,35,35,36,38,38,37,36,32,28,32,36,27,30,28,30,32,40,28,21,39,35,32,28,36,38,115,107,116,108,112,109,113,110,113,108,110,115,113,111,112,112,114,111,117,114,116,110,114,108,110,117,120,112,111,110,114,109,114,107,103,110,111,119,109,110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7D33-C25F-4BFC-BF9A-2E674E7E271B}">
  <dimension ref="A1:I161"/>
  <sheetViews>
    <sheetView workbookViewId="0">
      <selection activeCell="C19" sqref="C19"/>
    </sheetView>
  </sheetViews>
  <sheetFormatPr defaultRowHeight="14.5" x14ac:dyDescent="0.35"/>
  <cols>
    <col min="1" max="1" width="14.7265625" customWidth="1"/>
    <col min="3" max="3" width="26.1796875" customWidth="1"/>
    <col min="6" max="6" width="15" customWidth="1"/>
    <col min="7" max="7" width="13.6328125" customWidth="1"/>
    <col min="8" max="8" width="21.26953125" customWidth="1"/>
    <col min="9" max="9" width="24.26953125" customWidth="1"/>
  </cols>
  <sheetData>
    <row r="1" spans="1:9" x14ac:dyDescent="0.35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5">
      <c r="A2">
        <v>35</v>
      </c>
      <c r="F2">
        <v>21</v>
      </c>
      <c r="G2">
        <f t="array" ref="G2:G101">FREQUENCY(A2:A151,F2:F101)</f>
        <v>2</v>
      </c>
      <c r="H2">
        <f>G2/MAX($D$6,$D$7)</f>
        <v>3.3333333333333333E-2</v>
      </c>
      <c r="I2">
        <f>_xlfn.NORM.DIST(F2,$D$12,$D$13,FALSE)</f>
        <v>3.0772212711138868E-3</v>
      </c>
    </row>
    <row r="3" spans="1:9" x14ac:dyDescent="0.35">
      <c r="A3">
        <v>30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5.5804259036905321E-3</v>
      </c>
    </row>
    <row r="4" spans="1:9" x14ac:dyDescent="0.35">
      <c r="A4">
        <v>28</v>
      </c>
      <c r="C4" t="s">
        <v>1</v>
      </c>
      <c r="D4">
        <f>MIN(A2:A501)</f>
        <v>21</v>
      </c>
      <c r="F4">
        <v>23</v>
      </c>
      <c r="G4">
        <v>0</v>
      </c>
      <c r="H4">
        <f t="shared" si="0"/>
        <v>0</v>
      </c>
      <c r="I4">
        <f t="shared" si="1"/>
        <v>9.5621620097388373E-3</v>
      </c>
    </row>
    <row r="5" spans="1:9" x14ac:dyDescent="0.35">
      <c r="A5">
        <v>36</v>
      </c>
      <c r="C5" t="s">
        <v>2</v>
      </c>
      <c r="D5">
        <f>MAX(A2:A501)</f>
        <v>40</v>
      </c>
      <c r="F5">
        <v>24</v>
      </c>
      <c r="G5">
        <v>0</v>
      </c>
      <c r="H5">
        <f t="shared" si="0"/>
        <v>0</v>
      </c>
      <c r="I5">
        <f t="shared" si="1"/>
        <v>1.5481925760729352E-2</v>
      </c>
    </row>
    <row r="6" spans="1:9" x14ac:dyDescent="0.35">
      <c r="A6">
        <v>30</v>
      </c>
      <c r="C6" t="s">
        <v>3</v>
      </c>
      <c r="D6">
        <f>COUNT(A2:A501)</f>
        <v>60</v>
      </c>
      <c r="F6">
        <v>25</v>
      </c>
      <c r="G6">
        <v>1</v>
      </c>
      <c r="H6">
        <f t="shared" si="0"/>
        <v>1.6666666666666666E-2</v>
      </c>
      <c r="I6">
        <f t="shared" si="1"/>
        <v>2.3685033045892551E-2</v>
      </c>
    </row>
    <row r="7" spans="1:9" x14ac:dyDescent="0.35">
      <c r="A7">
        <v>36</v>
      </c>
      <c r="C7" t="s">
        <v>12</v>
      </c>
      <c r="D7">
        <f>D5-D4+1</f>
        <v>20</v>
      </c>
      <c r="F7">
        <v>26</v>
      </c>
      <c r="G7">
        <v>2</v>
      </c>
      <c r="H7">
        <f t="shared" si="0"/>
        <v>3.3333333333333333E-2</v>
      </c>
      <c r="I7">
        <f t="shared" si="1"/>
        <v>3.4237586368778147E-2</v>
      </c>
    </row>
    <row r="8" spans="1:9" x14ac:dyDescent="0.35">
      <c r="A8">
        <v>32</v>
      </c>
      <c r="C8" t="s">
        <v>18</v>
      </c>
      <c r="D8">
        <f>AVERAGE(A2:A501)</f>
        <v>32.31666666666667</v>
      </c>
      <c r="F8">
        <v>27</v>
      </c>
      <c r="G8">
        <v>1</v>
      </c>
      <c r="H8">
        <f t="shared" si="0"/>
        <v>1.6666666666666666E-2</v>
      </c>
      <c r="I8">
        <f t="shared" si="1"/>
        <v>4.6764082505714642E-2</v>
      </c>
    </row>
    <row r="9" spans="1:9" x14ac:dyDescent="0.35">
      <c r="A9">
        <v>35</v>
      </c>
      <c r="C9" t="s">
        <v>20</v>
      </c>
      <c r="D9">
        <f>_xlfn.STDEV.P(A2:A101)</f>
        <v>4.2758689825058438</v>
      </c>
      <c r="F9">
        <v>28</v>
      </c>
      <c r="G9">
        <v>6</v>
      </c>
      <c r="H9">
        <f t="shared" si="0"/>
        <v>0.1</v>
      </c>
      <c r="I9">
        <f t="shared" si="1"/>
        <v>6.0353411906177983E-2</v>
      </c>
    </row>
    <row r="10" spans="1:9" x14ac:dyDescent="0.35">
      <c r="A10">
        <v>26</v>
      </c>
      <c r="C10" s="3"/>
      <c r="D10" s="3"/>
      <c r="F10">
        <v>29</v>
      </c>
      <c r="G10">
        <v>4</v>
      </c>
      <c r="H10">
        <f t="shared" si="0"/>
        <v>6.6666666666666666E-2</v>
      </c>
      <c r="I10">
        <f t="shared" si="1"/>
        <v>7.3598907337872957E-2</v>
      </c>
    </row>
    <row r="11" spans="1:9" x14ac:dyDescent="0.35">
      <c r="A11">
        <v>29</v>
      </c>
      <c r="C11" t="s">
        <v>6</v>
      </c>
      <c r="F11">
        <v>30</v>
      </c>
      <c r="G11">
        <v>5</v>
      </c>
      <c r="H11">
        <f t="shared" si="0"/>
        <v>8.3333333333333329E-2</v>
      </c>
      <c r="I11">
        <f t="shared" si="1"/>
        <v>8.4804917939082139E-2</v>
      </c>
    </row>
    <row r="12" spans="1:9" x14ac:dyDescent="0.35">
      <c r="A12">
        <v>34</v>
      </c>
      <c r="C12" t="s">
        <v>18</v>
      </c>
      <c r="D12">
        <v>32</v>
      </c>
      <c r="F12">
        <v>31</v>
      </c>
      <c r="G12">
        <v>3</v>
      </c>
      <c r="H12">
        <f t="shared" si="0"/>
        <v>0.05</v>
      </c>
      <c r="I12">
        <f t="shared" si="1"/>
        <v>9.2331701980907066E-2</v>
      </c>
    </row>
    <row r="13" spans="1:9" x14ac:dyDescent="0.35">
      <c r="A13">
        <v>36</v>
      </c>
      <c r="C13" t="s">
        <v>20</v>
      </c>
      <c r="D13">
        <v>4.2</v>
      </c>
      <c r="F13">
        <v>32</v>
      </c>
      <c r="G13">
        <v>9</v>
      </c>
      <c r="H13">
        <f t="shared" si="0"/>
        <v>0.15</v>
      </c>
      <c r="I13">
        <f t="shared" si="1"/>
        <v>9.4986257238436358E-2</v>
      </c>
    </row>
    <row r="14" spans="1:9" x14ac:dyDescent="0.35">
      <c r="A14">
        <v>40</v>
      </c>
      <c r="C14" s="4" t="s">
        <v>19</v>
      </c>
      <c r="D14">
        <f>D13*D13</f>
        <v>17.64</v>
      </c>
      <c r="F14">
        <v>33</v>
      </c>
      <c r="G14">
        <v>0</v>
      </c>
      <c r="H14">
        <f t="shared" si="0"/>
        <v>0</v>
      </c>
      <c r="I14">
        <f t="shared" si="1"/>
        <v>9.2331701980907066E-2</v>
      </c>
    </row>
    <row r="15" spans="1:9" x14ac:dyDescent="0.35">
      <c r="A15">
        <v>31</v>
      </c>
      <c r="F15">
        <v>34</v>
      </c>
      <c r="G15">
        <v>4</v>
      </c>
      <c r="H15">
        <f t="shared" si="0"/>
        <v>6.6666666666666666E-2</v>
      </c>
      <c r="I15">
        <f t="shared" si="1"/>
        <v>8.4804917939082139E-2</v>
      </c>
    </row>
    <row r="16" spans="1:9" x14ac:dyDescent="0.35">
      <c r="A16">
        <v>30</v>
      </c>
      <c r="F16">
        <v>35</v>
      </c>
      <c r="G16">
        <v>6</v>
      </c>
      <c r="H16">
        <f t="shared" si="0"/>
        <v>0.1</v>
      </c>
      <c r="I16">
        <f t="shared" si="1"/>
        <v>7.3598907337872957E-2</v>
      </c>
    </row>
    <row r="17" spans="1:9" x14ac:dyDescent="0.35">
      <c r="A17">
        <v>36</v>
      </c>
      <c r="F17">
        <v>36</v>
      </c>
      <c r="G17">
        <v>9</v>
      </c>
      <c r="H17">
        <f t="shared" si="0"/>
        <v>0.15</v>
      </c>
      <c r="I17">
        <f t="shared" si="1"/>
        <v>6.0353411906177983E-2</v>
      </c>
    </row>
    <row r="18" spans="1:9" x14ac:dyDescent="0.35">
      <c r="A18">
        <v>25</v>
      </c>
      <c r="F18">
        <v>37</v>
      </c>
      <c r="G18">
        <v>1</v>
      </c>
      <c r="H18">
        <f t="shared" si="0"/>
        <v>1.6666666666666666E-2</v>
      </c>
      <c r="I18">
        <f t="shared" si="1"/>
        <v>4.6764082505714642E-2</v>
      </c>
    </row>
    <row r="19" spans="1:9" x14ac:dyDescent="0.35">
      <c r="A19">
        <v>29</v>
      </c>
      <c r="F19">
        <v>38</v>
      </c>
      <c r="G19">
        <v>4</v>
      </c>
      <c r="H19">
        <f t="shared" si="0"/>
        <v>6.6666666666666666E-2</v>
      </c>
      <c r="I19">
        <f t="shared" si="1"/>
        <v>3.4237586368778147E-2</v>
      </c>
    </row>
    <row r="20" spans="1:9" x14ac:dyDescent="0.35">
      <c r="A20">
        <v>32</v>
      </c>
      <c r="F20">
        <v>39</v>
      </c>
      <c r="G20">
        <v>1</v>
      </c>
      <c r="H20">
        <f t="shared" si="0"/>
        <v>1.6666666666666666E-2</v>
      </c>
      <c r="I20">
        <f t="shared" si="1"/>
        <v>2.3685033045892551E-2</v>
      </c>
    </row>
    <row r="21" spans="1:9" x14ac:dyDescent="0.35">
      <c r="A21">
        <v>34</v>
      </c>
      <c r="F21">
        <v>40</v>
      </c>
      <c r="G21">
        <v>2</v>
      </c>
      <c r="H21">
        <f t="shared" si="0"/>
        <v>3.3333333333333333E-2</v>
      </c>
      <c r="I21">
        <f t="shared" si="1"/>
        <v>1.5481925760729352E-2</v>
      </c>
    </row>
    <row r="22" spans="1:9" x14ac:dyDescent="0.35">
      <c r="A22">
        <v>28</v>
      </c>
      <c r="F22">
        <v>41</v>
      </c>
      <c r="G22">
        <v>0</v>
      </c>
      <c r="H22">
        <f t="shared" si="0"/>
        <v>0</v>
      </c>
      <c r="I22">
        <f t="shared" si="1"/>
        <v>9.5621620097388373E-3</v>
      </c>
    </row>
    <row r="23" spans="1:9" x14ac:dyDescent="0.35">
      <c r="A23">
        <v>32</v>
      </c>
      <c r="F23">
        <v>42</v>
      </c>
      <c r="G23">
        <v>0</v>
      </c>
      <c r="H23">
        <f t="shared" si="0"/>
        <v>0</v>
      </c>
      <c r="I23">
        <f t="shared" si="1"/>
        <v>5.5804259036905321E-3</v>
      </c>
    </row>
    <row r="24" spans="1:9" x14ac:dyDescent="0.35">
      <c r="A24">
        <v>32</v>
      </c>
      <c r="F24">
        <v>43</v>
      </c>
      <c r="G24">
        <v>0</v>
      </c>
      <c r="H24">
        <f t="shared" si="0"/>
        <v>0</v>
      </c>
      <c r="I24">
        <f t="shared" si="1"/>
        <v>3.0772212711138868E-3</v>
      </c>
    </row>
    <row r="25" spans="1:9" x14ac:dyDescent="0.35">
      <c r="A25">
        <v>29</v>
      </c>
      <c r="F25">
        <v>44</v>
      </c>
      <c r="G25">
        <v>0</v>
      </c>
      <c r="H25">
        <f t="shared" si="0"/>
        <v>0</v>
      </c>
      <c r="I25">
        <f t="shared" si="1"/>
        <v>1.6033570179119626E-3</v>
      </c>
    </row>
    <row r="26" spans="1:9" x14ac:dyDescent="0.35">
      <c r="A26">
        <v>34</v>
      </c>
      <c r="F26">
        <v>45</v>
      </c>
      <c r="G26">
        <v>0</v>
      </c>
      <c r="H26">
        <f t="shared" si="0"/>
        <v>0</v>
      </c>
      <c r="I26">
        <f t="shared" si="1"/>
        <v>7.8937229502091697E-4</v>
      </c>
    </row>
    <row r="27" spans="1:9" x14ac:dyDescent="0.35">
      <c r="A27">
        <v>29</v>
      </c>
      <c r="F27">
        <v>46</v>
      </c>
      <c r="G27">
        <v>0</v>
      </c>
      <c r="H27">
        <f t="shared" si="0"/>
        <v>0</v>
      </c>
      <c r="I27">
        <f t="shared" si="1"/>
        <v>3.6720928483121619E-4</v>
      </c>
    </row>
    <row r="28" spans="1:9" x14ac:dyDescent="0.35">
      <c r="A28">
        <v>21</v>
      </c>
      <c r="F28">
        <v>47</v>
      </c>
      <c r="G28">
        <v>0</v>
      </c>
      <c r="H28">
        <f t="shared" si="0"/>
        <v>0</v>
      </c>
      <c r="I28">
        <f t="shared" si="1"/>
        <v>1.6140818693635174E-4</v>
      </c>
    </row>
    <row r="29" spans="1:9" x14ac:dyDescent="0.35">
      <c r="A29">
        <v>38</v>
      </c>
      <c r="F29">
        <v>48</v>
      </c>
      <c r="G29">
        <v>0</v>
      </c>
      <c r="H29">
        <f t="shared" si="0"/>
        <v>0</v>
      </c>
      <c r="I29">
        <f t="shared" si="1"/>
        <v>6.7037466983827315E-5</v>
      </c>
    </row>
    <row r="30" spans="1:9" x14ac:dyDescent="0.35">
      <c r="A30">
        <v>36</v>
      </c>
      <c r="F30">
        <v>49</v>
      </c>
      <c r="G30">
        <v>0</v>
      </c>
      <c r="H30">
        <f t="shared" si="0"/>
        <v>0</v>
      </c>
      <c r="I30">
        <f t="shared" si="1"/>
        <v>2.6308116984225539E-5</v>
      </c>
    </row>
    <row r="31" spans="1:9" x14ac:dyDescent="0.35">
      <c r="A31">
        <v>34</v>
      </c>
      <c r="F31">
        <v>50</v>
      </c>
      <c r="G31">
        <v>0</v>
      </c>
      <c r="H31">
        <f t="shared" si="0"/>
        <v>0</v>
      </c>
      <c r="I31">
        <f t="shared" si="1"/>
        <v>9.7553322220097212E-6</v>
      </c>
    </row>
    <row r="32" spans="1:9" x14ac:dyDescent="0.35">
      <c r="A32">
        <v>31</v>
      </c>
      <c r="F32">
        <v>51</v>
      </c>
      <c r="G32">
        <v>0</v>
      </c>
      <c r="H32">
        <f t="shared" si="0"/>
        <v>0</v>
      </c>
      <c r="I32">
        <f t="shared" si="1"/>
        <v>3.4180191781852131E-6</v>
      </c>
    </row>
    <row r="33" spans="1:9" x14ac:dyDescent="0.35">
      <c r="A33">
        <v>31</v>
      </c>
      <c r="F33">
        <v>52</v>
      </c>
      <c r="G33">
        <v>0</v>
      </c>
      <c r="H33">
        <f t="shared" si="0"/>
        <v>0</v>
      </c>
      <c r="I33">
        <f t="shared" si="1"/>
        <v>1.1315846763153338E-6</v>
      </c>
    </row>
    <row r="34" spans="1:9" x14ac:dyDescent="0.35">
      <c r="A34">
        <v>32</v>
      </c>
      <c r="F34">
        <v>53</v>
      </c>
      <c r="G34">
        <v>0</v>
      </c>
      <c r="H34">
        <f t="shared" si="0"/>
        <v>0</v>
      </c>
      <c r="I34">
        <f t="shared" si="1"/>
        <v>3.5398083684149945E-7</v>
      </c>
    </row>
    <row r="35" spans="1:9" x14ac:dyDescent="0.35">
      <c r="A35">
        <v>26</v>
      </c>
      <c r="F35">
        <v>54</v>
      </c>
      <c r="G35">
        <v>0</v>
      </c>
      <c r="H35">
        <f t="shared" si="0"/>
        <v>0</v>
      </c>
      <c r="I35">
        <f t="shared" si="1"/>
        <v>1.0462912104697354E-7</v>
      </c>
    </row>
    <row r="36" spans="1:9" x14ac:dyDescent="0.35">
      <c r="A36">
        <v>35</v>
      </c>
      <c r="F36">
        <v>55</v>
      </c>
      <c r="G36">
        <v>0</v>
      </c>
      <c r="H36">
        <f t="shared" si="0"/>
        <v>0</v>
      </c>
      <c r="I36">
        <f t="shared" si="1"/>
        <v>2.9221703761807543E-8</v>
      </c>
    </row>
    <row r="37" spans="1:9" x14ac:dyDescent="0.35">
      <c r="A37">
        <v>35</v>
      </c>
      <c r="F37">
        <v>56</v>
      </c>
      <c r="G37">
        <v>0</v>
      </c>
      <c r="H37">
        <f t="shared" si="0"/>
        <v>0</v>
      </c>
      <c r="I37">
        <f t="shared" si="1"/>
        <v>7.7114957203190742E-9</v>
      </c>
    </row>
    <row r="38" spans="1:9" x14ac:dyDescent="0.35">
      <c r="A38">
        <v>35</v>
      </c>
      <c r="F38">
        <v>57</v>
      </c>
      <c r="G38">
        <v>0</v>
      </c>
      <c r="H38">
        <f t="shared" si="0"/>
        <v>0</v>
      </c>
      <c r="I38">
        <f t="shared" si="1"/>
        <v>1.9228784908382272E-9</v>
      </c>
    </row>
    <row r="39" spans="1:9" x14ac:dyDescent="0.35">
      <c r="A39">
        <v>36</v>
      </c>
      <c r="F39">
        <v>58</v>
      </c>
      <c r="G39">
        <v>0</v>
      </c>
      <c r="H39">
        <f t="shared" si="0"/>
        <v>0</v>
      </c>
      <c r="I39">
        <f t="shared" si="1"/>
        <v>4.530490170366867E-10</v>
      </c>
    </row>
    <row r="40" spans="1:9" x14ac:dyDescent="0.35">
      <c r="A40">
        <v>38</v>
      </c>
      <c r="F40">
        <v>59</v>
      </c>
      <c r="G40">
        <v>0</v>
      </c>
      <c r="H40">
        <f t="shared" si="0"/>
        <v>0</v>
      </c>
      <c r="I40">
        <f t="shared" si="1"/>
        <v>1.0085993289418594E-10</v>
      </c>
    </row>
    <row r="41" spans="1:9" x14ac:dyDescent="0.35">
      <c r="A41">
        <v>38</v>
      </c>
      <c r="F41">
        <v>60</v>
      </c>
      <c r="G41">
        <v>0</v>
      </c>
      <c r="H41">
        <f t="shared" si="0"/>
        <v>0</v>
      </c>
      <c r="I41">
        <f t="shared" si="1"/>
        <v>2.1216429017505273E-11</v>
      </c>
    </row>
    <row r="42" spans="1:9" x14ac:dyDescent="0.35">
      <c r="A42">
        <v>37</v>
      </c>
      <c r="F42">
        <v>61</v>
      </c>
      <c r="G42">
        <v>0</v>
      </c>
      <c r="H42">
        <f t="shared" si="0"/>
        <v>0</v>
      </c>
      <c r="I42">
        <f t="shared" si="1"/>
        <v>4.2170236234661618E-12</v>
      </c>
    </row>
    <row r="43" spans="1:9" x14ac:dyDescent="0.35">
      <c r="A43">
        <v>36</v>
      </c>
      <c r="F43">
        <v>62</v>
      </c>
      <c r="G43">
        <v>0</v>
      </c>
      <c r="H43">
        <f t="shared" si="0"/>
        <v>0</v>
      </c>
      <c r="I43">
        <f t="shared" si="1"/>
        <v>7.9199038753026728E-13</v>
      </c>
    </row>
    <row r="44" spans="1:9" x14ac:dyDescent="0.35">
      <c r="A44">
        <v>32</v>
      </c>
      <c r="F44">
        <v>63</v>
      </c>
      <c r="G44">
        <v>0</v>
      </c>
      <c r="H44">
        <f t="shared" si="0"/>
        <v>0</v>
      </c>
      <c r="I44">
        <f t="shared" si="1"/>
        <v>1.4054452064149398E-13</v>
      </c>
    </row>
    <row r="45" spans="1:9" x14ac:dyDescent="0.35">
      <c r="A45">
        <v>28</v>
      </c>
      <c r="F45">
        <v>64</v>
      </c>
      <c r="G45">
        <v>0</v>
      </c>
      <c r="H45">
        <f t="shared" si="0"/>
        <v>0</v>
      </c>
      <c r="I45">
        <f t="shared" si="1"/>
        <v>2.3566118548305808E-14</v>
      </c>
    </row>
    <row r="46" spans="1:9" x14ac:dyDescent="0.35">
      <c r="A46">
        <v>32</v>
      </c>
      <c r="F46">
        <v>65</v>
      </c>
      <c r="G46">
        <v>0</v>
      </c>
      <c r="H46">
        <f t="shared" si="0"/>
        <v>0</v>
      </c>
      <c r="I46">
        <f t="shared" si="1"/>
        <v>3.7337250104421117E-15</v>
      </c>
    </row>
    <row r="47" spans="1:9" x14ac:dyDescent="0.35">
      <c r="A47">
        <v>36</v>
      </c>
      <c r="F47">
        <v>66</v>
      </c>
      <c r="G47">
        <v>0</v>
      </c>
      <c r="H47">
        <f t="shared" si="0"/>
        <v>0</v>
      </c>
      <c r="I47">
        <f t="shared" si="1"/>
        <v>5.5895485304041178E-16</v>
      </c>
    </row>
    <row r="48" spans="1:9" x14ac:dyDescent="0.35">
      <c r="A48">
        <v>27</v>
      </c>
      <c r="F48">
        <v>67</v>
      </c>
      <c r="G48">
        <v>0</v>
      </c>
      <c r="H48">
        <f t="shared" si="0"/>
        <v>0</v>
      </c>
      <c r="I48">
        <f t="shared" si="1"/>
        <v>7.9066272498268267E-17</v>
      </c>
    </row>
    <row r="49" spans="1:9" x14ac:dyDescent="0.35">
      <c r="A49">
        <v>30</v>
      </c>
      <c r="F49">
        <v>68</v>
      </c>
      <c r="G49">
        <v>0</v>
      </c>
      <c r="H49">
        <f t="shared" si="0"/>
        <v>0</v>
      </c>
      <c r="I49">
        <f t="shared" si="1"/>
        <v>1.056783271651844E-17</v>
      </c>
    </row>
    <row r="50" spans="1:9" x14ac:dyDescent="0.35">
      <c r="A50">
        <v>28</v>
      </c>
      <c r="F50">
        <v>69</v>
      </c>
      <c r="G50">
        <v>0</v>
      </c>
      <c r="H50">
        <f t="shared" si="0"/>
        <v>0</v>
      </c>
      <c r="I50">
        <f t="shared" si="1"/>
        <v>1.334629519847428E-18</v>
      </c>
    </row>
    <row r="51" spans="1:9" x14ac:dyDescent="0.35">
      <c r="A51">
        <v>30</v>
      </c>
      <c r="F51">
        <v>70</v>
      </c>
      <c r="G51">
        <v>0</v>
      </c>
      <c r="H51">
        <f t="shared" si="0"/>
        <v>0</v>
      </c>
      <c r="I51">
        <f t="shared" si="1"/>
        <v>1.5926327953673438E-19</v>
      </c>
    </row>
    <row r="52" spans="1:9" x14ac:dyDescent="0.35">
      <c r="A52">
        <v>32</v>
      </c>
      <c r="F52">
        <v>71</v>
      </c>
      <c r="G52">
        <v>0</v>
      </c>
      <c r="H52">
        <f t="shared" si="0"/>
        <v>0</v>
      </c>
      <c r="I52">
        <f t="shared" si="1"/>
        <v>1.7957700073792217E-20</v>
      </c>
    </row>
    <row r="53" spans="1:9" x14ac:dyDescent="0.35">
      <c r="A53">
        <v>40</v>
      </c>
      <c r="F53">
        <v>72</v>
      </c>
      <c r="G53">
        <v>0</v>
      </c>
      <c r="H53">
        <f t="shared" si="0"/>
        <v>0</v>
      </c>
      <c r="I53">
        <f t="shared" si="1"/>
        <v>1.913224371748957E-21</v>
      </c>
    </row>
    <row r="54" spans="1:9" x14ac:dyDescent="0.35">
      <c r="A54">
        <v>28</v>
      </c>
      <c r="F54">
        <v>73</v>
      </c>
      <c r="G54">
        <v>0</v>
      </c>
      <c r="H54">
        <f t="shared" si="0"/>
        <v>0</v>
      </c>
      <c r="I54">
        <f t="shared" si="1"/>
        <v>1.9260219252266307E-22</v>
      </c>
    </row>
    <row r="55" spans="1:9" x14ac:dyDescent="0.35">
      <c r="A55">
        <v>21</v>
      </c>
      <c r="F55">
        <v>74</v>
      </c>
      <c r="G55">
        <v>0</v>
      </c>
      <c r="H55">
        <f t="shared" si="0"/>
        <v>0</v>
      </c>
      <c r="I55">
        <f t="shared" si="1"/>
        <v>1.8320472920729571E-23</v>
      </c>
    </row>
    <row r="56" spans="1:9" x14ac:dyDescent="0.35">
      <c r="A56">
        <v>39</v>
      </c>
      <c r="F56">
        <v>75</v>
      </c>
      <c r="G56">
        <v>0</v>
      </c>
      <c r="H56">
        <f t="shared" si="0"/>
        <v>0</v>
      </c>
      <c r="I56">
        <f t="shared" si="1"/>
        <v>1.6466157503423142E-24</v>
      </c>
    </row>
    <row r="57" spans="1:9" x14ac:dyDescent="0.35">
      <c r="A57">
        <v>35</v>
      </c>
      <c r="F57">
        <v>76</v>
      </c>
      <c r="G57">
        <v>0</v>
      </c>
      <c r="H57">
        <f t="shared" si="0"/>
        <v>0</v>
      </c>
      <c r="I57">
        <f t="shared" si="1"/>
        <v>1.3983889439101373E-25</v>
      </c>
    </row>
    <row r="58" spans="1:9" x14ac:dyDescent="0.35">
      <c r="A58">
        <v>32</v>
      </c>
      <c r="F58">
        <v>77</v>
      </c>
      <c r="G58">
        <v>0</v>
      </c>
      <c r="H58">
        <f t="shared" si="0"/>
        <v>0</v>
      </c>
      <c r="I58">
        <f t="shared" si="1"/>
        <v>1.122131695271937E-26</v>
      </c>
    </row>
    <row r="59" spans="1:9" x14ac:dyDescent="0.35">
      <c r="A59">
        <v>28</v>
      </c>
      <c r="F59">
        <v>78</v>
      </c>
      <c r="G59">
        <v>0</v>
      </c>
      <c r="H59">
        <f t="shared" si="0"/>
        <v>0</v>
      </c>
      <c r="I59">
        <f t="shared" si="1"/>
        <v>8.5082415026904918E-28</v>
      </c>
    </row>
    <row r="60" spans="1:9" x14ac:dyDescent="0.35">
      <c r="A60">
        <v>36</v>
      </c>
      <c r="F60">
        <v>79</v>
      </c>
      <c r="G60">
        <v>0</v>
      </c>
      <c r="H60">
        <f t="shared" si="0"/>
        <v>0</v>
      </c>
      <c r="I60">
        <f t="shared" si="1"/>
        <v>6.0955924054510294E-29</v>
      </c>
    </row>
    <row r="61" spans="1:9" x14ac:dyDescent="0.35">
      <c r="A61">
        <v>38</v>
      </c>
      <c r="F61">
        <v>80</v>
      </c>
      <c r="G61">
        <v>0</v>
      </c>
      <c r="H61">
        <f t="shared" si="0"/>
        <v>0</v>
      </c>
      <c r="I61">
        <f t="shared" si="1"/>
        <v>4.126407948291048E-30</v>
      </c>
    </row>
    <row r="62" spans="1:9" x14ac:dyDescent="0.35">
      <c r="F62">
        <v>81</v>
      </c>
      <c r="G62">
        <v>0</v>
      </c>
      <c r="H62">
        <f t="shared" si="0"/>
        <v>0</v>
      </c>
      <c r="I62">
        <f t="shared" si="1"/>
        <v>2.6394201919234915E-31</v>
      </c>
    </row>
    <row r="63" spans="1:9" x14ac:dyDescent="0.35">
      <c r="F63">
        <v>82</v>
      </c>
      <c r="G63">
        <v>0</v>
      </c>
      <c r="H63">
        <f t="shared" si="0"/>
        <v>0</v>
      </c>
      <c r="I63">
        <f t="shared" si="1"/>
        <v>1.5952363590979004E-32</v>
      </c>
    </row>
    <row r="64" spans="1:9" x14ac:dyDescent="0.35">
      <c r="F64">
        <v>83</v>
      </c>
      <c r="G64">
        <v>0</v>
      </c>
      <c r="H64">
        <f t="shared" si="0"/>
        <v>0</v>
      </c>
      <c r="I64">
        <f t="shared" si="1"/>
        <v>9.1100692008552838E-34</v>
      </c>
    </row>
    <row r="65" spans="6:9" x14ac:dyDescent="0.35">
      <c r="F65">
        <v>84</v>
      </c>
      <c r="G65">
        <v>0</v>
      </c>
      <c r="H65">
        <f t="shared" si="0"/>
        <v>0</v>
      </c>
      <c r="I65">
        <f t="shared" si="1"/>
        <v>4.9158479745031627E-35</v>
      </c>
    </row>
    <row r="66" spans="6:9" x14ac:dyDescent="0.35">
      <c r="F66">
        <v>85</v>
      </c>
      <c r="G66">
        <v>0</v>
      </c>
      <c r="H66">
        <f t="shared" si="0"/>
        <v>0</v>
      </c>
      <c r="I66">
        <f t="shared" si="1"/>
        <v>2.5064286301193325E-36</v>
      </c>
    </row>
    <row r="67" spans="6:9" x14ac:dyDescent="0.35"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1.2075145519736642E-37</v>
      </c>
    </row>
    <row r="68" spans="6:9" x14ac:dyDescent="0.35">
      <c r="F68">
        <v>87</v>
      </c>
      <c r="G68">
        <v>0</v>
      </c>
      <c r="H68">
        <f t="shared" si="2"/>
        <v>0</v>
      </c>
      <c r="I68">
        <f t="shared" si="3"/>
        <v>5.4967949322359702E-39</v>
      </c>
    </row>
    <row r="69" spans="6:9" x14ac:dyDescent="0.35">
      <c r="F69">
        <v>88</v>
      </c>
      <c r="G69">
        <v>0</v>
      </c>
      <c r="H69">
        <f t="shared" si="2"/>
        <v>0</v>
      </c>
      <c r="I69">
        <f t="shared" si="3"/>
        <v>2.3643231166623295E-40</v>
      </c>
    </row>
    <row r="70" spans="6:9" x14ac:dyDescent="0.35">
      <c r="F70">
        <v>89</v>
      </c>
      <c r="G70">
        <v>0</v>
      </c>
      <c r="H70">
        <f t="shared" si="2"/>
        <v>0</v>
      </c>
      <c r="I70">
        <f t="shared" si="3"/>
        <v>9.6091340778772598E-42</v>
      </c>
    </row>
    <row r="71" spans="6:9" x14ac:dyDescent="0.35">
      <c r="F71">
        <v>90</v>
      </c>
      <c r="G71">
        <v>0</v>
      </c>
      <c r="H71">
        <f t="shared" si="2"/>
        <v>0</v>
      </c>
      <c r="I71">
        <f t="shared" si="3"/>
        <v>3.6901312161316894E-43</v>
      </c>
    </row>
    <row r="72" spans="6:9" x14ac:dyDescent="0.35">
      <c r="F72">
        <v>91</v>
      </c>
      <c r="G72">
        <v>0</v>
      </c>
      <c r="H72">
        <f t="shared" si="2"/>
        <v>0</v>
      </c>
      <c r="I72">
        <f t="shared" si="3"/>
        <v>1.3389966699382362E-44</v>
      </c>
    </row>
    <row r="73" spans="6:9" x14ac:dyDescent="0.35">
      <c r="F73">
        <v>92</v>
      </c>
      <c r="G73">
        <v>0</v>
      </c>
      <c r="H73">
        <f t="shared" si="2"/>
        <v>0</v>
      </c>
      <c r="I73">
        <f t="shared" si="3"/>
        <v>4.5908945341628292E-46</v>
      </c>
    </row>
    <row r="74" spans="6:9" x14ac:dyDescent="0.35">
      <c r="F74">
        <v>93</v>
      </c>
      <c r="G74">
        <v>0</v>
      </c>
      <c r="H74">
        <f t="shared" si="2"/>
        <v>0</v>
      </c>
      <c r="I74">
        <f t="shared" si="3"/>
        <v>1.4872886588745088E-47</v>
      </c>
    </row>
    <row r="75" spans="6:9" x14ac:dyDescent="0.35">
      <c r="F75">
        <v>94</v>
      </c>
      <c r="G75">
        <v>0</v>
      </c>
      <c r="H75">
        <f t="shared" si="2"/>
        <v>0</v>
      </c>
      <c r="I75">
        <f t="shared" si="3"/>
        <v>4.5527452307566115E-49</v>
      </c>
    </row>
    <row r="76" spans="6:9" x14ac:dyDescent="0.35">
      <c r="F76">
        <v>95</v>
      </c>
      <c r="G76">
        <v>0</v>
      </c>
      <c r="H76">
        <f t="shared" si="2"/>
        <v>0</v>
      </c>
      <c r="I76">
        <f t="shared" si="3"/>
        <v>1.3168356071058134E-50</v>
      </c>
    </row>
    <row r="77" spans="6:9" x14ac:dyDescent="0.35">
      <c r="F77">
        <v>96</v>
      </c>
      <c r="G77">
        <v>0</v>
      </c>
      <c r="H77">
        <f t="shared" si="2"/>
        <v>0</v>
      </c>
      <c r="I77">
        <f t="shared" si="3"/>
        <v>3.5989010485436433E-52</v>
      </c>
    </row>
    <row r="78" spans="6:9" x14ac:dyDescent="0.35">
      <c r="F78">
        <v>97</v>
      </c>
      <c r="G78">
        <v>0</v>
      </c>
      <c r="H78">
        <f t="shared" si="2"/>
        <v>0</v>
      </c>
      <c r="I78">
        <f t="shared" si="3"/>
        <v>9.2936942775720477E-54</v>
      </c>
    </row>
    <row r="79" spans="6:9" x14ac:dyDescent="0.35">
      <c r="F79">
        <v>98</v>
      </c>
      <c r="G79">
        <v>0</v>
      </c>
      <c r="H79">
        <f t="shared" si="2"/>
        <v>0</v>
      </c>
      <c r="I79">
        <f t="shared" si="3"/>
        <v>2.2677072545933946E-55</v>
      </c>
    </row>
    <row r="80" spans="6:9" x14ac:dyDescent="0.35">
      <c r="F80">
        <v>99</v>
      </c>
      <c r="G80">
        <v>0</v>
      </c>
      <c r="H80">
        <f t="shared" si="2"/>
        <v>0</v>
      </c>
      <c r="I80">
        <f t="shared" si="3"/>
        <v>5.2283629479978252E-57</v>
      </c>
    </row>
    <row r="81" spans="6:9" x14ac:dyDescent="0.35">
      <c r="F81">
        <v>100</v>
      </c>
      <c r="G81">
        <v>0</v>
      </c>
      <c r="H81">
        <f t="shared" si="2"/>
        <v>0</v>
      </c>
      <c r="I81">
        <f t="shared" si="3"/>
        <v>1.1390022933872552E-58</v>
      </c>
    </row>
    <row r="82" spans="6:9" x14ac:dyDescent="0.35">
      <c r="F82">
        <v>101</v>
      </c>
      <c r="G82">
        <v>0</v>
      </c>
      <c r="H82">
        <f t="shared" si="2"/>
        <v>0</v>
      </c>
      <c r="I82">
        <f t="shared" si="3"/>
        <v>2.3445721408227987E-60</v>
      </c>
    </row>
    <row r="83" spans="6:9" x14ac:dyDescent="0.35">
      <c r="F83">
        <v>102</v>
      </c>
      <c r="G83">
        <v>0</v>
      </c>
      <c r="H83">
        <f t="shared" si="2"/>
        <v>0</v>
      </c>
      <c r="I83">
        <f t="shared" si="3"/>
        <v>4.5601878518001085E-62</v>
      </c>
    </row>
    <row r="84" spans="6:9" x14ac:dyDescent="0.35">
      <c r="F84">
        <v>103</v>
      </c>
      <c r="G84">
        <v>0</v>
      </c>
      <c r="H84">
        <f t="shared" si="2"/>
        <v>0</v>
      </c>
      <c r="I84">
        <f t="shared" si="3"/>
        <v>8.3807328654431054E-64</v>
      </c>
    </row>
    <row r="85" spans="6:9" x14ac:dyDescent="0.35">
      <c r="F85">
        <v>104</v>
      </c>
      <c r="G85">
        <v>0</v>
      </c>
      <c r="H85">
        <f t="shared" si="2"/>
        <v>0</v>
      </c>
      <c r="I85">
        <f t="shared" si="3"/>
        <v>1.455329704399086E-65</v>
      </c>
    </row>
    <row r="86" spans="6:9" x14ac:dyDescent="0.35">
      <c r="F86">
        <v>105</v>
      </c>
      <c r="G86">
        <v>0</v>
      </c>
      <c r="H86">
        <f t="shared" si="2"/>
        <v>0</v>
      </c>
      <c r="I86">
        <f t="shared" si="3"/>
        <v>2.3879263124946528E-67</v>
      </c>
    </row>
    <row r="87" spans="6:9" x14ac:dyDescent="0.35">
      <c r="F87">
        <v>106</v>
      </c>
      <c r="G87">
        <v>0</v>
      </c>
      <c r="H87">
        <f t="shared" si="2"/>
        <v>0</v>
      </c>
      <c r="I87">
        <f t="shared" si="3"/>
        <v>3.7022059954140674E-69</v>
      </c>
    </row>
    <row r="88" spans="6:9" x14ac:dyDescent="0.35">
      <c r="F88">
        <v>107</v>
      </c>
      <c r="G88">
        <v>0</v>
      </c>
      <c r="H88">
        <f t="shared" si="2"/>
        <v>0</v>
      </c>
      <c r="I88">
        <f t="shared" si="3"/>
        <v>5.4235090593190149E-71</v>
      </c>
    </row>
    <row r="89" spans="6:9" x14ac:dyDescent="0.35">
      <c r="F89">
        <v>108</v>
      </c>
      <c r="G89">
        <v>0</v>
      </c>
      <c r="H89">
        <f t="shared" si="2"/>
        <v>0</v>
      </c>
      <c r="I89">
        <f t="shared" si="3"/>
        <v>7.5072398509986627E-73</v>
      </c>
    </row>
    <row r="90" spans="6:9" x14ac:dyDescent="0.35">
      <c r="F90">
        <v>109</v>
      </c>
      <c r="G90">
        <v>0</v>
      </c>
      <c r="H90">
        <f t="shared" si="2"/>
        <v>0</v>
      </c>
      <c r="I90">
        <f t="shared" si="3"/>
        <v>9.8188436465988824E-75</v>
      </c>
    </row>
    <row r="91" spans="6:9" x14ac:dyDescent="0.35">
      <c r="F91">
        <v>110</v>
      </c>
      <c r="G91">
        <v>0</v>
      </c>
      <c r="H91">
        <f t="shared" si="2"/>
        <v>0</v>
      </c>
      <c r="I91">
        <f t="shared" si="3"/>
        <v>1.2134462079899384E-76</v>
      </c>
    </row>
    <row r="92" spans="6:9" x14ac:dyDescent="0.35">
      <c r="F92">
        <v>111</v>
      </c>
      <c r="G92">
        <v>0</v>
      </c>
      <c r="H92">
        <f t="shared" si="2"/>
        <v>0</v>
      </c>
      <c r="I92">
        <f t="shared" si="3"/>
        <v>1.4169706171254838E-78</v>
      </c>
    </row>
    <row r="93" spans="6:9" x14ac:dyDescent="0.35">
      <c r="F93">
        <v>112</v>
      </c>
      <c r="G93">
        <v>0</v>
      </c>
      <c r="H93">
        <f t="shared" si="2"/>
        <v>0</v>
      </c>
      <c r="I93">
        <f t="shared" si="3"/>
        <v>1.5634402621576486E-80</v>
      </c>
    </row>
    <row r="94" spans="6:9" x14ac:dyDescent="0.35">
      <c r="F94">
        <v>113</v>
      </c>
      <c r="G94">
        <v>0</v>
      </c>
      <c r="H94">
        <f t="shared" si="2"/>
        <v>0</v>
      </c>
      <c r="I94">
        <f t="shared" si="3"/>
        <v>1.629978479410276E-82</v>
      </c>
    </row>
    <row r="95" spans="6:9" x14ac:dyDescent="0.35">
      <c r="F95">
        <v>114</v>
      </c>
      <c r="G95">
        <v>0</v>
      </c>
      <c r="H95">
        <f t="shared" si="2"/>
        <v>0</v>
      </c>
      <c r="I95">
        <f t="shared" si="3"/>
        <v>1.6056932455322344E-84</v>
      </c>
    </row>
    <row r="96" spans="6:9" x14ac:dyDescent="0.35">
      <c r="F96">
        <v>115</v>
      </c>
      <c r="G96">
        <v>0</v>
      </c>
      <c r="H96">
        <f t="shared" si="2"/>
        <v>0</v>
      </c>
      <c r="I96">
        <f t="shared" si="3"/>
        <v>1.4945946451310113E-86</v>
      </c>
    </row>
    <row r="97" spans="6:9" x14ac:dyDescent="0.35">
      <c r="F97">
        <v>116</v>
      </c>
      <c r="G97">
        <v>0</v>
      </c>
      <c r="H97">
        <f t="shared" si="2"/>
        <v>0</v>
      </c>
      <c r="I97">
        <f t="shared" si="3"/>
        <v>1.3145115147999438E-88</v>
      </c>
    </row>
    <row r="98" spans="6:9" x14ac:dyDescent="0.35">
      <c r="F98">
        <v>117</v>
      </c>
      <c r="G98">
        <v>0</v>
      </c>
      <c r="H98">
        <f t="shared" si="2"/>
        <v>0</v>
      </c>
      <c r="I98">
        <f t="shared" si="3"/>
        <v>1.092409577381663E-90</v>
      </c>
    </row>
    <row r="99" spans="6:9" x14ac:dyDescent="0.35">
      <c r="F99">
        <v>118</v>
      </c>
      <c r="G99">
        <v>0</v>
      </c>
      <c r="H99">
        <f t="shared" si="2"/>
        <v>0</v>
      </c>
      <c r="I99">
        <f t="shared" si="3"/>
        <v>8.5780136839866317E-93</v>
      </c>
    </row>
    <row r="100" spans="6:9" x14ac:dyDescent="0.35">
      <c r="F100">
        <v>119</v>
      </c>
      <c r="G100">
        <v>0</v>
      </c>
      <c r="H100">
        <f t="shared" si="2"/>
        <v>0</v>
      </c>
      <c r="I100">
        <f t="shared" si="3"/>
        <v>6.3645558492509051E-95</v>
      </c>
    </row>
    <row r="101" spans="6:9" x14ac:dyDescent="0.35">
      <c r="F101">
        <v>120</v>
      </c>
      <c r="G101">
        <v>0</v>
      </c>
      <c r="H101">
        <f t="shared" si="2"/>
        <v>0</v>
      </c>
      <c r="I101">
        <f t="shared" si="3"/>
        <v>4.4620003528104563E-97</v>
      </c>
    </row>
    <row r="160" spans="1:1" x14ac:dyDescent="0.35">
      <c r="A160" t="s">
        <v>21</v>
      </c>
    </row>
    <row r="161" spans="1:1" x14ac:dyDescent="0.35">
      <c r="A161" t="str">
        <f>_xlfn.TEXTJOIN(",",TRUE,A2:A159)</f>
        <v>35,30,28,36,30,36,32,35,26,29,34,36,40,31,30,36,25,29,32,34,28,32,32,29,34,29,21,38,36,34,31,31,32,26,35,35,35,36,38,38,37,36,32,28,32,36,27,30,28,30,32,40,28,21,39,35,32,28,36,38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5D3C-5321-4397-8991-054EA1B1BFEE}">
  <dimension ref="A1:I161"/>
  <sheetViews>
    <sheetView topLeftCell="A151" workbookViewId="0">
      <selection activeCell="F10" sqref="F10"/>
    </sheetView>
  </sheetViews>
  <sheetFormatPr defaultRowHeight="14.5" x14ac:dyDescent="0.35"/>
  <cols>
    <col min="1" max="1" width="14.7265625" customWidth="1"/>
    <col min="3" max="3" width="26.1796875" customWidth="1"/>
    <col min="6" max="6" width="15" customWidth="1"/>
    <col min="7" max="7" width="13.6328125" customWidth="1"/>
    <col min="8" max="8" width="21.26953125" customWidth="1"/>
    <col min="9" max="9" width="24.26953125" customWidth="1"/>
  </cols>
  <sheetData>
    <row r="1" spans="1:9" x14ac:dyDescent="0.35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5">
      <c r="A2">
        <v>115</v>
      </c>
      <c r="F2">
        <v>21</v>
      </c>
      <c r="G2">
        <f t="array" ref="G2:G101">FREQUENCY(A2:A151,F2:F101)</f>
        <v>0</v>
      </c>
      <c r="H2">
        <f>G2/MAX($D$6,$D$7)</f>
        <v>0</v>
      </c>
      <c r="I2">
        <f>_xlfn.NORM.DIST(F2,$D$12,$D$13,FALSE)</f>
        <v>5.3078513124471402E-154</v>
      </c>
    </row>
    <row r="3" spans="1:9" x14ac:dyDescent="0.35">
      <c r="A3">
        <v>107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1.1485152466651215E-150</v>
      </c>
    </row>
    <row r="4" spans="1:9" x14ac:dyDescent="0.35">
      <c r="A4">
        <v>116</v>
      </c>
      <c r="C4" t="s">
        <v>1</v>
      </c>
      <c r="D4">
        <f>MIN(A2:A501)</f>
        <v>103</v>
      </c>
      <c r="F4">
        <v>23</v>
      </c>
      <c r="G4">
        <v>0</v>
      </c>
      <c r="H4">
        <f t="shared" si="0"/>
        <v>0</v>
      </c>
      <c r="I4">
        <f t="shared" si="1"/>
        <v>2.2826554311425582E-147</v>
      </c>
    </row>
    <row r="5" spans="1:9" x14ac:dyDescent="0.35">
      <c r="A5">
        <v>108</v>
      </c>
      <c r="C5" t="s">
        <v>2</v>
      </c>
      <c r="D5">
        <f>MAX(A2:A501)</f>
        <v>120</v>
      </c>
      <c r="F5">
        <v>24</v>
      </c>
      <c r="G5">
        <v>0</v>
      </c>
      <c r="H5">
        <f t="shared" si="0"/>
        <v>0</v>
      </c>
      <c r="I5">
        <f t="shared" si="1"/>
        <v>4.1670578708717586E-144</v>
      </c>
    </row>
    <row r="6" spans="1:9" x14ac:dyDescent="0.35">
      <c r="A6">
        <v>112</v>
      </c>
      <c r="C6" t="s">
        <v>3</v>
      </c>
      <c r="D6">
        <f>COUNT(A2:A501)</f>
        <v>40</v>
      </c>
      <c r="F6">
        <v>25</v>
      </c>
      <c r="G6">
        <v>0</v>
      </c>
      <c r="H6">
        <f t="shared" si="0"/>
        <v>0</v>
      </c>
      <c r="I6">
        <f t="shared" si="1"/>
        <v>6.9872178254675319E-141</v>
      </c>
    </row>
    <row r="7" spans="1:9" x14ac:dyDescent="0.35">
      <c r="A7">
        <v>109</v>
      </c>
      <c r="C7" t="s">
        <v>12</v>
      </c>
      <c r="D7">
        <f>D5-D4+1</f>
        <v>18</v>
      </c>
      <c r="F7">
        <v>26</v>
      </c>
      <c r="G7">
        <v>0</v>
      </c>
      <c r="H7">
        <f t="shared" si="0"/>
        <v>0</v>
      </c>
      <c r="I7">
        <f t="shared" si="1"/>
        <v>1.0761296844439646E-137</v>
      </c>
    </row>
    <row r="8" spans="1:9" x14ac:dyDescent="0.35">
      <c r="A8">
        <v>113</v>
      </c>
      <c r="C8" t="s">
        <v>18</v>
      </c>
      <c r="D8">
        <f>AVERAGE(A2:A501)</f>
        <v>111.85</v>
      </c>
      <c r="F8">
        <v>27</v>
      </c>
      <c r="G8">
        <v>0</v>
      </c>
      <c r="H8">
        <f t="shared" si="0"/>
        <v>0</v>
      </c>
      <c r="I8">
        <f t="shared" si="1"/>
        <v>1.5223360021936671E-134</v>
      </c>
    </row>
    <row r="9" spans="1:9" x14ac:dyDescent="0.35">
      <c r="A9">
        <v>110</v>
      </c>
      <c r="C9" t="s">
        <v>20</v>
      </c>
      <c r="D9">
        <f>_xlfn.STDEV.P(A2:A101)</f>
        <v>3.4391132578035282</v>
      </c>
      <c r="F9">
        <v>28</v>
      </c>
      <c r="G9">
        <v>0</v>
      </c>
      <c r="H9">
        <f t="shared" si="0"/>
        <v>0</v>
      </c>
      <c r="I9">
        <f t="shared" si="1"/>
        <v>1.9780715802996795E-131</v>
      </c>
    </row>
    <row r="10" spans="1:9" x14ac:dyDescent="0.35">
      <c r="A10">
        <v>113</v>
      </c>
      <c r="C10" s="3"/>
      <c r="D10" s="3"/>
      <c r="F10">
        <v>29</v>
      </c>
      <c r="G10">
        <v>0</v>
      </c>
      <c r="H10">
        <f t="shared" si="0"/>
        <v>0</v>
      </c>
      <c r="I10">
        <f t="shared" si="1"/>
        <v>2.3607992933916267E-128</v>
      </c>
    </row>
    <row r="11" spans="1:9" x14ac:dyDescent="0.35">
      <c r="A11">
        <v>108</v>
      </c>
      <c r="C11" t="s">
        <v>6</v>
      </c>
      <c r="F11">
        <v>30</v>
      </c>
      <c r="G11">
        <v>0</v>
      </c>
      <c r="H11">
        <f t="shared" si="0"/>
        <v>0</v>
      </c>
      <c r="I11">
        <f t="shared" si="1"/>
        <v>2.5879847198395827E-125</v>
      </c>
    </row>
    <row r="12" spans="1:9" x14ac:dyDescent="0.35">
      <c r="A12">
        <v>110</v>
      </c>
      <c r="C12" t="s">
        <v>18</v>
      </c>
      <c r="D12">
        <v>111.85</v>
      </c>
      <c r="F12">
        <v>31</v>
      </c>
      <c r="G12">
        <v>0</v>
      </c>
      <c r="H12">
        <f t="shared" si="0"/>
        <v>0</v>
      </c>
      <c r="I12">
        <f t="shared" si="1"/>
        <v>2.6058530862236345E-122</v>
      </c>
    </row>
    <row r="13" spans="1:9" x14ac:dyDescent="0.35">
      <c r="A13">
        <v>115</v>
      </c>
      <c r="C13" t="s">
        <v>20</v>
      </c>
      <c r="D13">
        <v>3.43</v>
      </c>
      <c r="F13">
        <v>32</v>
      </c>
      <c r="G13">
        <v>0</v>
      </c>
      <c r="H13">
        <f t="shared" si="0"/>
        <v>0</v>
      </c>
      <c r="I13">
        <f t="shared" si="1"/>
        <v>2.4100370815361214E-119</v>
      </c>
    </row>
    <row r="14" spans="1:9" x14ac:dyDescent="0.35">
      <c r="A14">
        <v>113</v>
      </c>
      <c r="C14" s="4" t="s">
        <v>19</v>
      </c>
      <c r="D14">
        <f>D13*D13</f>
        <v>11.764900000000001</v>
      </c>
      <c r="F14">
        <v>33</v>
      </c>
      <c r="G14">
        <v>0</v>
      </c>
      <c r="H14">
        <f t="shared" si="0"/>
        <v>0</v>
      </c>
      <c r="I14">
        <f t="shared" si="1"/>
        <v>2.0473076088383355E-116</v>
      </c>
    </row>
    <row r="15" spans="1:9" x14ac:dyDescent="0.35">
      <c r="A15">
        <v>111</v>
      </c>
      <c r="F15">
        <v>34</v>
      </c>
      <c r="G15">
        <v>0</v>
      </c>
      <c r="H15">
        <f t="shared" si="0"/>
        <v>0</v>
      </c>
      <c r="I15">
        <f t="shared" si="1"/>
        <v>1.597452871376843E-113</v>
      </c>
    </row>
    <row r="16" spans="1:9" x14ac:dyDescent="0.35">
      <c r="A16">
        <v>112</v>
      </c>
      <c r="F16">
        <v>35</v>
      </c>
      <c r="G16">
        <v>0</v>
      </c>
      <c r="H16">
        <f t="shared" si="0"/>
        <v>0</v>
      </c>
      <c r="I16">
        <f t="shared" si="1"/>
        <v>1.1448763555792531E-110</v>
      </c>
    </row>
    <row r="17" spans="1:9" x14ac:dyDescent="0.35">
      <c r="A17">
        <v>112</v>
      </c>
      <c r="F17">
        <v>36</v>
      </c>
      <c r="G17">
        <v>0</v>
      </c>
      <c r="H17">
        <f t="shared" si="0"/>
        <v>0</v>
      </c>
      <c r="I17">
        <f t="shared" si="1"/>
        <v>7.5365866432434915E-108</v>
      </c>
    </row>
    <row r="18" spans="1:9" x14ac:dyDescent="0.35">
      <c r="A18">
        <v>114</v>
      </c>
      <c r="F18">
        <v>37</v>
      </c>
      <c r="G18">
        <v>0</v>
      </c>
      <c r="H18">
        <f t="shared" si="0"/>
        <v>0</v>
      </c>
      <c r="I18">
        <f t="shared" si="1"/>
        <v>4.55697225611205E-105</v>
      </c>
    </row>
    <row r="19" spans="1:9" x14ac:dyDescent="0.35">
      <c r="A19">
        <v>111</v>
      </c>
      <c r="F19">
        <v>38</v>
      </c>
      <c r="G19">
        <v>0</v>
      </c>
      <c r="H19">
        <f t="shared" si="0"/>
        <v>0</v>
      </c>
      <c r="I19">
        <f t="shared" si="1"/>
        <v>2.530833944948711E-102</v>
      </c>
    </row>
    <row r="20" spans="1:9" x14ac:dyDescent="0.35">
      <c r="A20">
        <v>117</v>
      </c>
      <c r="F20">
        <v>39</v>
      </c>
      <c r="G20">
        <v>0</v>
      </c>
      <c r="H20">
        <f t="shared" si="0"/>
        <v>0</v>
      </c>
      <c r="I20">
        <f t="shared" si="1"/>
        <v>1.2910304788183251E-99</v>
      </c>
    </row>
    <row r="21" spans="1:9" x14ac:dyDescent="0.35">
      <c r="A21">
        <v>114</v>
      </c>
      <c r="F21">
        <v>40</v>
      </c>
      <c r="G21">
        <v>0</v>
      </c>
      <c r="H21">
        <f t="shared" si="0"/>
        <v>0</v>
      </c>
      <c r="I21">
        <f t="shared" si="1"/>
        <v>6.0491578565327603E-97</v>
      </c>
    </row>
    <row r="22" spans="1:9" x14ac:dyDescent="0.35">
      <c r="A22">
        <v>116</v>
      </c>
      <c r="F22">
        <v>41</v>
      </c>
      <c r="G22">
        <v>0</v>
      </c>
      <c r="H22">
        <f t="shared" si="0"/>
        <v>0</v>
      </c>
      <c r="I22">
        <f t="shared" si="1"/>
        <v>2.6033881189694804E-94</v>
      </c>
    </row>
    <row r="23" spans="1:9" x14ac:dyDescent="0.35">
      <c r="A23">
        <v>110</v>
      </c>
      <c r="F23">
        <v>42</v>
      </c>
      <c r="G23">
        <v>0</v>
      </c>
      <c r="H23">
        <f t="shared" si="0"/>
        <v>0</v>
      </c>
      <c r="I23">
        <f t="shared" si="1"/>
        <v>1.0291258742574578E-91</v>
      </c>
    </row>
    <row r="24" spans="1:9" x14ac:dyDescent="0.35">
      <c r="A24">
        <v>114</v>
      </c>
      <c r="F24">
        <v>43</v>
      </c>
      <c r="G24">
        <v>0</v>
      </c>
      <c r="H24">
        <f t="shared" si="0"/>
        <v>0</v>
      </c>
      <c r="I24">
        <f t="shared" si="1"/>
        <v>3.7366606131862795E-89</v>
      </c>
    </row>
    <row r="25" spans="1:9" x14ac:dyDescent="0.35">
      <c r="A25">
        <v>108</v>
      </c>
      <c r="F25">
        <v>44</v>
      </c>
      <c r="G25">
        <v>0</v>
      </c>
      <c r="H25">
        <f t="shared" si="0"/>
        <v>0</v>
      </c>
      <c r="I25">
        <f t="shared" si="1"/>
        <v>1.2461903656521826E-86</v>
      </c>
    </row>
    <row r="26" spans="1:9" x14ac:dyDescent="0.35">
      <c r="A26">
        <v>110</v>
      </c>
      <c r="F26">
        <v>45</v>
      </c>
      <c r="G26">
        <v>0</v>
      </c>
      <c r="H26">
        <f t="shared" si="0"/>
        <v>0</v>
      </c>
      <c r="I26">
        <f t="shared" si="1"/>
        <v>3.8174266634847997E-84</v>
      </c>
    </row>
    <row r="27" spans="1:9" x14ac:dyDescent="0.35">
      <c r="A27">
        <v>117</v>
      </c>
      <c r="F27">
        <v>46</v>
      </c>
      <c r="G27">
        <v>0</v>
      </c>
      <c r="H27">
        <f t="shared" si="0"/>
        <v>0</v>
      </c>
      <c r="I27">
        <f t="shared" si="1"/>
        <v>1.0740947502089653E-81</v>
      </c>
    </row>
    <row r="28" spans="1:9" x14ac:dyDescent="0.35">
      <c r="A28">
        <v>120</v>
      </c>
      <c r="F28">
        <v>47</v>
      </c>
      <c r="G28">
        <v>0</v>
      </c>
      <c r="H28">
        <f t="shared" si="0"/>
        <v>0</v>
      </c>
      <c r="I28">
        <f t="shared" si="1"/>
        <v>2.7758760085540229E-79</v>
      </c>
    </row>
    <row r="29" spans="1:9" x14ac:dyDescent="0.35">
      <c r="A29">
        <v>112</v>
      </c>
      <c r="F29">
        <v>48</v>
      </c>
      <c r="G29">
        <v>0</v>
      </c>
      <c r="H29">
        <f t="shared" si="0"/>
        <v>0</v>
      </c>
      <c r="I29">
        <f t="shared" si="1"/>
        <v>6.5893581142045312E-77</v>
      </c>
    </row>
    <row r="30" spans="1:9" x14ac:dyDescent="0.35">
      <c r="A30">
        <v>111</v>
      </c>
      <c r="F30">
        <v>49</v>
      </c>
      <c r="G30">
        <v>0</v>
      </c>
      <c r="H30">
        <f t="shared" si="0"/>
        <v>0</v>
      </c>
      <c r="I30">
        <f t="shared" si="1"/>
        <v>1.4367186741193001E-74</v>
      </c>
    </row>
    <row r="31" spans="1:9" x14ac:dyDescent="0.35">
      <c r="A31">
        <v>110</v>
      </c>
      <c r="F31">
        <v>50</v>
      </c>
      <c r="G31">
        <v>0</v>
      </c>
      <c r="H31">
        <f t="shared" si="0"/>
        <v>0</v>
      </c>
      <c r="I31">
        <f t="shared" si="1"/>
        <v>2.8773052655653902E-72</v>
      </c>
    </row>
    <row r="32" spans="1:9" x14ac:dyDescent="0.35">
      <c r="A32">
        <v>114</v>
      </c>
      <c r="F32">
        <v>51</v>
      </c>
      <c r="G32">
        <v>0</v>
      </c>
      <c r="H32">
        <f t="shared" si="0"/>
        <v>0</v>
      </c>
      <c r="I32">
        <f t="shared" si="1"/>
        <v>5.292802911594295E-70</v>
      </c>
    </row>
    <row r="33" spans="1:9" x14ac:dyDescent="0.35">
      <c r="A33">
        <v>109</v>
      </c>
      <c r="F33">
        <v>52</v>
      </c>
      <c r="G33">
        <v>0</v>
      </c>
      <c r="H33">
        <f t="shared" si="0"/>
        <v>0</v>
      </c>
      <c r="I33">
        <f t="shared" si="1"/>
        <v>8.9427498470512043E-68</v>
      </c>
    </row>
    <row r="34" spans="1:9" x14ac:dyDescent="0.35">
      <c r="A34">
        <v>114</v>
      </c>
      <c r="F34">
        <v>53</v>
      </c>
      <c r="G34">
        <v>0</v>
      </c>
      <c r="H34">
        <f t="shared" si="0"/>
        <v>0</v>
      </c>
      <c r="I34">
        <f t="shared" si="1"/>
        <v>1.3878483734144095E-65</v>
      </c>
    </row>
    <row r="35" spans="1:9" x14ac:dyDescent="0.35">
      <c r="A35">
        <v>107</v>
      </c>
      <c r="F35">
        <v>54</v>
      </c>
      <c r="G35">
        <v>0</v>
      </c>
      <c r="H35">
        <f t="shared" si="0"/>
        <v>0</v>
      </c>
      <c r="I35">
        <f t="shared" si="1"/>
        <v>1.9783290901197433E-63</v>
      </c>
    </row>
    <row r="36" spans="1:9" x14ac:dyDescent="0.35">
      <c r="A36">
        <v>103</v>
      </c>
      <c r="F36">
        <v>55</v>
      </c>
      <c r="G36">
        <v>0</v>
      </c>
      <c r="H36">
        <f t="shared" si="0"/>
        <v>0</v>
      </c>
      <c r="I36">
        <f t="shared" si="1"/>
        <v>2.5902437325428024E-61</v>
      </c>
    </row>
    <row r="37" spans="1:9" x14ac:dyDescent="0.35">
      <c r="A37">
        <v>110</v>
      </c>
      <c r="F37">
        <v>56</v>
      </c>
      <c r="G37">
        <v>0</v>
      </c>
      <c r="H37">
        <f t="shared" si="0"/>
        <v>0</v>
      </c>
      <c r="I37">
        <f t="shared" si="1"/>
        <v>3.1150735420127595E-59</v>
      </c>
    </row>
    <row r="38" spans="1:9" x14ac:dyDescent="0.35">
      <c r="A38">
        <v>111</v>
      </c>
      <c r="F38">
        <v>57</v>
      </c>
      <c r="G38">
        <v>0</v>
      </c>
      <c r="H38">
        <f t="shared" si="0"/>
        <v>0</v>
      </c>
      <c r="I38">
        <f t="shared" si="1"/>
        <v>3.4409752973423209E-57</v>
      </c>
    </row>
    <row r="39" spans="1:9" x14ac:dyDescent="0.35">
      <c r="A39">
        <v>119</v>
      </c>
      <c r="F39">
        <v>58</v>
      </c>
      <c r="G39">
        <v>0</v>
      </c>
      <c r="H39">
        <f t="shared" si="0"/>
        <v>0</v>
      </c>
      <c r="I39">
        <f t="shared" si="1"/>
        <v>3.4912454578472946E-55</v>
      </c>
    </row>
    <row r="40" spans="1:9" x14ac:dyDescent="0.35">
      <c r="A40">
        <v>109</v>
      </c>
      <c r="F40">
        <v>59</v>
      </c>
      <c r="G40">
        <v>0</v>
      </c>
      <c r="H40">
        <f t="shared" si="0"/>
        <v>0</v>
      </c>
      <c r="I40">
        <f t="shared" si="1"/>
        <v>3.2536047291974091E-53</v>
      </c>
    </row>
    <row r="41" spans="1:9" x14ac:dyDescent="0.35">
      <c r="A41">
        <v>110</v>
      </c>
      <c r="F41">
        <v>60</v>
      </c>
      <c r="G41">
        <v>0</v>
      </c>
      <c r="H41">
        <f t="shared" si="0"/>
        <v>0</v>
      </c>
      <c r="I41">
        <f t="shared" si="1"/>
        <v>2.7850614102236947E-51</v>
      </c>
    </row>
    <row r="42" spans="1:9" x14ac:dyDescent="0.35">
      <c r="F42">
        <v>61</v>
      </c>
      <c r="G42">
        <v>0</v>
      </c>
      <c r="H42">
        <f t="shared" si="0"/>
        <v>0</v>
      </c>
      <c r="I42">
        <f t="shared" si="1"/>
        <v>2.1897288432848945E-49</v>
      </c>
    </row>
    <row r="43" spans="1:9" x14ac:dyDescent="0.35">
      <c r="F43">
        <v>62</v>
      </c>
      <c r="G43">
        <v>0</v>
      </c>
      <c r="H43">
        <f t="shared" si="0"/>
        <v>0</v>
      </c>
      <c r="I43">
        <f t="shared" si="1"/>
        <v>1.5813626619394369E-47</v>
      </c>
    </row>
    <row r="44" spans="1:9" x14ac:dyDescent="0.35">
      <c r="F44">
        <v>63</v>
      </c>
      <c r="G44">
        <v>0</v>
      </c>
      <c r="H44">
        <f t="shared" si="0"/>
        <v>0</v>
      </c>
      <c r="I44">
        <f t="shared" si="1"/>
        <v>1.0489582422158029E-45</v>
      </c>
    </row>
    <row r="45" spans="1:9" x14ac:dyDescent="0.35">
      <c r="F45">
        <v>64</v>
      </c>
      <c r="G45">
        <v>0</v>
      </c>
      <c r="H45">
        <f t="shared" si="0"/>
        <v>0</v>
      </c>
      <c r="I45">
        <f t="shared" si="1"/>
        <v>6.3910247202668916E-44</v>
      </c>
    </row>
    <row r="46" spans="1:9" x14ac:dyDescent="0.35">
      <c r="F46">
        <v>65</v>
      </c>
      <c r="G46">
        <v>0</v>
      </c>
      <c r="H46">
        <f t="shared" si="0"/>
        <v>0</v>
      </c>
      <c r="I46">
        <f t="shared" si="1"/>
        <v>3.5765835365995813E-42</v>
      </c>
    </row>
    <row r="47" spans="1:9" x14ac:dyDescent="0.35">
      <c r="F47">
        <v>66</v>
      </c>
      <c r="G47">
        <v>0</v>
      </c>
      <c r="H47">
        <f t="shared" si="0"/>
        <v>0</v>
      </c>
      <c r="I47">
        <f t="shared" si="1"/>
        <v>1.8384500170575568E-40</v>
      </c>
    </row>
    <row r="48" spans="1:9" x14ac:dyDescent="0.35">
      <c r="F48">
        <v>67</v>
      </c>
      <c r="G48">
        <v>0</v>
      </c>
      <c r="H48">
        <f t="shared" si="0"/>
        <v>0</v>
      </c>
      <c r="I48">
        <f t="shared" si="1"/>
        <v>8.6800226599678764E-39</v>
      </c>
    </row>
    <row r="49" spans="6:9" x14ac:dyDescent="0.35">
      <c r="F49">
        <v>68</v>
      </c>
      <c r="G49">
        <v>0</v>
      </c>
      <c r="H49">
        <f t="shared" si="0"/>
        <v>0</v>
      </c>
      <c r="I49">
        <f t="shared" si="1"/>
        <v>3.7642240840049439E-37</v>
      </c>
    </row>
    <row r="50" spans="6:9" x14ac:dyDescent="0.35">
      <c r="F50">
        <v>69</v>
      </c>
      <c r="G50">
        <v>0</v>
      </c>
      <c r="H50">
        <f t="shared" si="0"/>
        <v>0</v>
      </c>
      <c r="I50">
        <f t="shared" si="1"/>
        <v>1.4993936155394148E-35</v>
      </c>
    </row>
    <row r="51" spans="6:9" x14ac:dyDescent="0.35">
      <c r="F51">
        <v>70</v>
      </c>
      <c r="G51">
        <v>0</v>
      </c>
      <c r="H51">
        <f t="shared" si="0"/>
        <v>0</v>
      </c>
      <c r="I51">
        <f t="shared" si="1"/>
        <v>5.4858183596986029E-34</v>
      </c>
    </row>
    <row r="52" spans="6:9" x14ac:dyDescent="0.35">
      <c r="F52">
        <v>71</v>
      </c>
      <c r="G52">
        <v>0</v>
      </c>
      <c r="H52">
        <f t="shared" si="0"/>
        <v>0</v>
      </c>
      <c r="I52">
        <f t="shared" si="1"/>
        <v>1.8435408617781902E-32</v>
      </c>
    </row>
    <row r="53" spans="6:9" x14ac:dyDescent="0.35">
      <c r="F53">
        <v>72</v>
      </c>
      <c r="G53">
        <v>0</v>
      </c>
      <c r="H53">
        <f t="shared" si="0"/>
        <v>0</v>
      </c>
      <c r="I53">
        <f t="shared" si="1"/>
        <v>5.690490343782366E-31</v>
      </c>
    </row>
    <row r="54" spans="6:9" x14ac:dyDescent="0.35">
      <c r="F54">
        <v>73</v>
      </c>
      <c r="G54">
        <v>0</v>
      </c>
      <c r="H54">
        <f t="shared" si="0"/>
        <v>0</v>
      </c>
      <c r="I54">
        <f t="shared" si="1"/>
        <v>1.6133633663355903E-29</v>
      </c>
    </row>
    <row r="55" spans="6:9" x14ac:dyDescent="0.35">
      <c r="F55">
        <v>74</v>
      </c>
      <c r="G55">
        <v>0</v>
      </c>
      <c r="H55">
        <f t="shared" si="0"/>
        <v>0</v>
      </c>
      <c r="I55">
        <f t="shared" si="1"/>
        <v>4.2014603591047159E-28</v>
      </c>
    </row>
    <row r="56" spans="6:9" x14ac:dyDescent="0.35">
      <c r="F56">
        <v>75</v>
      </c>
      <c r="G56">
        <v>0</v>
      </c>
      <c r="H56">
        <f t="shared" si="0"/>
        <v>0</v>
      </c>
      <c r="I56">
        <f t="shared" si="1"/>
        <v>1.0049719200822686E-26</v>
      </c>
    </row>
    <row r="57" spans="6:9" x14ac:dyDescent="0.35">
      <c r="F57">
        <v>76</v>
      </c>
      <c r="G57">
        <v>0</v>
      </c>
      <c r="H57">
        <f t="shared" si="0"/>
        <v>0</v>
      </c>
      <c r="I57">
        <f t="shared" si="1"/>
        <v>2.2079699702148595E-25</v>
      </c>
    </row>
    <row r="58" spans="6:9" x14ac:dyDescent="0.35">
      <c r="F58">
        <v>77</v>
      </c>
      <c r="G58">
        <v>0</v>
      </c>
      <c r="H58">
        <f t="shared" si="0"/>
        <v>0</v>
      </c>
      <c r="I58">
        <f t="shared" si="1"/>
        <v>4.4557208612874573E-24</v>
      </c>
    </row>
    <row r="59" spans="6:9" x14ac:dyDescent="0.35">
      <c r="F59">
        <v>78</v>
      </c>
      <c r="G59">
        <v>0</v>
      </c>
      <c r="H59">
        <f t="shared" si="0"/>
        <v>0</v>
      </c>
      <c r="I59">
        <f t="shared" si="1"/>
        <v>8.2590171326726577E-23</v>
      </c>
    </row>
    <row r="60" spans="6:9" x14ac:dyDescent="0.35">
      <c r="F60">
        <v>79</v>
      </c>
      <c r="G60">
        <v>0</v>
      </c>
      <c r="H60">
        <f t="shared" si="0"/>
        <v>0</v>
      </c>
      <c r="I60">
        <f t="shared" si="1"/>
        <v>1.4061263168771962E-21</v>
      </c>
    </row>
    <row r="61" spans="6:9" x14ac:dyDescent="0.35">
      <c r="F61">
        <v>80</v>
      </c>
      <c r="G61">
        <v>0</v>
      </c>
      <c r="H61">
        <f t="shared" si="0"/>
        <v>0</v>
      </c>
      <c r="I61">
        <f t="shared" si="1"/>
        <v>2.1989020498521394E-20</v>
      </c>
    </row>
    <row r="62" spans="6:9" x14ac:dyDescent="0.35">
      <c r="F62">
        <v>81</v>
      </c>
      <c r="G62">
        <v>0</v>
      </c>
      <c r="H62">
        <f t="shared" si="0"/>
        <v>0</v>
      </c>
      <c r="I62">
        <f t="shared" si="1"/>
        <v>3.158442754408799E-19</v>
      </c>
    </row>
    <row r="63" spans="6:9" x14ac:dyDescent="0.35">
      <c r="F63">
        <v>82</v>
      </c>
      <c r="G63">
        <v>0</v>
      </c>
      <c r="H63">
        <f t="shared" si="0"/>
        <v>0</v>
      </c>
      <c r="I63">
        <f t="shared" si="1"/>
        <v>4.1670212362887904E-18</v>
      </c>
    </row>
    <row r="64" spans="6:9" x14ac:dyDescent="0.35">
      <c r="F64">
        <v>83</v>
      </c>
      <c r="G64">
        <v>0</v>
      </c>
      <c r="H64">
        <f t="shared" si="0"/>
        <v>0</v>
      </c>
      <c r="I64">
        <f t="shared" si="1"/>
        <v>5.0496816062840748E-17</v>
      </c>
    </row>
    <row r="65" spans="6:9" x14ac:dyDescent="0.35">
      <c r="F65">
        <v>84</v>
      </c>
      <c r="G65">
        <v>0</v>
      </c>
      <c r="H65">
        <f t="shared" si="0"/>
        <v>0</v>
      </c>
      <c r="I65">
        <f t="shared" si="1"/>
        <v>5.6206669982504799E-16</v>
      </c>
    </row>
    <row r="66" spans="6:9" x14ac:dyDescent="0.35">
      <c r="F66">
        <v>85</v>
      </c>
      <c r="G66">
        <v>0</v>
      </c>
      <c r="H66">
        <f t="shared" si="0"/>
        <v>0</v>
      </c>
      <c r="I66">
        <f t="shared" si="1"/>
        <v>5.7464190626302249E-15</v>
      </c>
    </row>
    <row r="67" spans="6:9" x14ac:dyDescent="0.35"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5.3962530917450058E-14</v>
      </c>
    </row>
    <row r="68" spans="6:9" x14ac:dyDescent="0.35">
      <c r="F68">
        <v>87</v>
      </c>
      <c r="G68">
        <v>0</v>
      </c>
      <c r="H68">
        <f t="shared" si="2"/>
        <v>0</v>
      </c>
      <c r="I68">
        <f t="shared" si="3"/>
        <v>4.6544986105100204E-13</v>
      </c>
    </row>
    <row r="69" spans="6:9" x14ac:dyDescent="0.35">
      <c r="F69">
        <v>88</v>
      </c>
      <c r="G69">
        <v>0</v>
      </c>
      <c r="H69">
        <f t="shared" si="2"/>
        <v>0</v>
      </c>
      <c r="I69">
        <f t="shared" si="3"/>
        <v>3.6875598488935086E-12</v>
      </c>
    </row>
    <row r="70" spans="6:9" x14ac:dyDescent="0.35">
      <c r="F70">
        <v>89</v>
      </c>
      <c r="G70">
        <v>0</v>
      </c>
      <c r="H70">
        <f t="shared" si="2"/>
        <v>0</v>
      </c>
      <c r="I70">
        <f t="shared" si="3"/>
        <v>2.683433445407533E-11</v>
      </c>
    </row>
    <row r="71" spans="6:9" x14ac:dyDescent="0.35">
      <c r="F71">
        <v>90</v>
      </c>
      <c r="G71">
        <v>0</v>
      </c>
      <c r="H71">
        <f t="shared" si="2"/>
        <v>0</v>
      </c>
      <c r="I71">
        <f t="shared" si="3"/>
        <v>1.7936105808835521E-10</v>
      </c>
    </row>
    <row r="72" spans="6:9" x14ac:dyDescent="0.35">
      <c r="F72">
        <v>91</v>
      </c>
      <c r="G72">
        <v>0</v>
      </c>
      <c r="H72">
        <f t="shared" si="2"/>
        <v>0</v>
      </c>
      <c r="I72">
        <f t="shared" si="3"/>
        <v>1.1011616154807425E-9</v>
      </c>
    </row>
    <row r="73" spans="6:9" x14ac:dyDescent="0.35">
      <c r="F73">
        <v>92</v>
      </c>
      <c r="G73">
        <v>0</v>
      </c>
      <c r="H73">
        <f t="shared" si="2"/>
        <v>0</v>
      </c>
      <c r="I73">
        <f t="shared" si="3"/>
        <v>6.2095417210072808E-9</v>
      </c>
    </row>
    <row r="74" spans="6:9" x14ac:dyDescent="0.35">
      <c r="F74">
        <v>93</v>
      </c>
      <c r="G74">
        <v>0</v>
      </c>
      <c r="H74">
        <f t="shared" si="2"/>
        <v>0</v>
      </c>
      <c r="I74">
        <f t="shared" si="3"/>
        <v>3.2162782412045124E-8</v>
      </c>
    </row>
    <row r="75" spans="6:9" x14ac:dyDescent="0.35">
      <c r="F75">
        <v>94</v>
      </c>
      <c r="G75">
        <v>0</v>
      </c>
      <c r="H75">
        <f t="shared" si="2"/>
        <v>0</v>
      </c>
      <c r="I75">
        <f t="shared" si="3"/>
        <v>1.5301473484096979E-7</v>
      </c>
    </row>
    <row r="76" spans="6:9" x14ac:dyDescent="0.35">
      <c r="F76">
        <v>95</v>
      </c>
      <c r="G76">
        <v>0</v>
      </c>
      <c r="H76">
        <f t="shared" si="2"/>
        <v>0</v>
      </c>
      <c r="I76">
        <f t="shared" si="3"/>
        <v>6.6864942202795819E-7</v>
      </c>
    </row>
    <row r="77" spans="6:9" x14ac:dyDescent="0.35">
      <c r="F77">
        <v>96</v>
      </c>
      <c r="G77">
        <v>0</v>
      </c>
      <c r="H77">
        <f t="shared" si="2"/>
        <v>0</v>
      </c>
      <c r="I77">
        <f t="shared" si="3"/>
        <v>2.6837945781079481E-6</v>
      </c>
    </row>
    <row r="78" spans="6:9" x14ac:dyDescent="0.35">
      <c r="F78">
        <v>97</v>
      </c>
      <c r="G78">
        <v>0</v>
      </c>
      <c r="H78">
        <f t="shared" si="2"/>
        <v>0</v>
      </c>
      <c r="I78">
        <f t="shared" si="3"/>
        <v>9.8943130474300622E-6</v>
      </c>
    </row>
    <row r="79" spans="6:9" x14ac:dyDescent="0.35">
      <c r="F79">
        <v>98</v>
      </c>
      <c r="G79">
        <v>0</v>
      </c>
      <c r="H79">
        <f t="shared" si="2"/>
        <v>0</v>
      </c>
      <c r="I79">
        <f t="shared" si="3"/>
        <v>3.3504844050177234E-5</v>
      </c>
    </row>
    <row r="80" spans="6:9" x14ac:dyDescent="0.35">
      <c r="F80">
        <v>99</v>
      </c>
      <c r="G80">
        <v>0</v>
      </c>
      <c r="H80">
        <f t="shared" si="2"/>
        <v>0</v>
      </c>
      <c r="I80">
        <f t="shared" si="3"/>
        <v>1.0421137660443558E-4</v>
      </c>
    </row>
    <row r="81" spans="6:9" x14ac:dyDescent="0.35">
      <c r="F81">
        <v>100</v>
      </c>
      <c r="G81">
        <v>0</v>
      </c>
      <c r="H81">
        <f t="shared" si="2"/>
        <v>0</v>
      </c>
      <c r="I81">
        <f t="shared" si="3"/>
        <v>2.9772015950157548E-4</v>
      </c>
    </row>
    <row r="82" spans="6:9" x14ac:dyDescent="0.35">
      <c r="F82">
        <v>101</v>
      </c>
      <c r="G82">
        <v>0</v>
      </c>
      <c r="H82">
        <f t="shared" si="2"/>
        <v>0</v>
      </c>
      <c r="I82">
        <f t="shared" si="3"/>
        <v>7.8124442507627513E-4</v>
      </c>
    </row>
    <row r="83" spans="6:9" x14ac:dyDescent="0.35">
      <c r="F83">
        <v>102</v>
      </c>
      <c r="G83">
        <v>0</v>
      </c>
      <c r="H83">
        <f t="shared" si="2"/>
        <v>0</v>
      </c>
      <c r="I83">
        <f t="shared" si="3"/>
        <v>1.8830038052269945E-3</v>
      </c>
    </row>
    <row r="84" spans="6:9" x14ac:dyDescent="0.35">
      <c r="F84">
        <v>103</v>
      </c>
      <c r="G84">
        <v>1</v>
      </c>
      <c r="H84">
        <f t="shared" si="2"/>
        <v>2.5000000000000001E-2</v>
      </c>
      <c r="I84">
        <f t="shared" si="3"/>
        <v>4.1687038382891466E-3</v>
      </c>
    </row>
    <row r="85" spans="6:9" x14ac:dyDescent="0.35">
      <c r="F85">
        <v>104</v>
      </c>
      <c r="G85">
        <v>0</v>
      </c>
      <c r="H85">
        <f t="shared" si="2"/>
        <v>0</v>
      </c>
      <c r="I85">
        <f t="shared" si="3"/>
        <v>8.4768883844019947E-3</v>
      </c>
    </row>
    <row r="86" spans="6:9" x14ac:dyDescent="0.35">
      <c r="F86">
        <v>105</v>
      </c>
      <c r="G86">
        <v>0</v>
      </c>
      <c r="H86">
        <f t="shared" si="2"/>
        <v>0</v>
      </c>
      <c r="I86">
        <f t="shared" si="3"/>
        <v>1.5832790514021325E-2</v>
      </c>
    </row>
    <row r="87" spans="6:9" x14ac:dyDescent="0.35">
      <c r="F87">
        <v>106</v>
      </c>
      <c r="G87">
        <v>0</v>
      </c>
      <c r="H87">
        <f t="shared" si="2"/>
        <v>0</v>
      </c>
      <c r="I87">
        <f t="shared" si="3"/>
        <v>2.7162143824526107E-2</v>
      </c>
    </row>
    <row r="88" spans="6:9" x14ac:dyDescent="0.35">
      <c r="F88">
        <v>107</v>
      </c>
      <c r="G88">
        <v>2</v>
      </c>
      <c r="H88">
        <f t="shared" si="2"/>
        <v>0.05</v>
      </c>
      <c r="I88">
        <f t="shared" si="3"/>
        <v>4.2801225248550422E-2</v>
      </c>
    </row>
    <row r="89" spans="6:9" x14ac:dyDescent="0.35">
      <c r="F89">
        <v>108</v>
      </c>
      <c r="G89">
        <v>3</v>
      </c>
      <c r="H89">
        <f t="shared" si="2"/>
        <v>7.4999999999999997E-2</v>
      </c>
      <c r="I89">
        <f t="shared" si="3"/>
        <v>6.1948948137025943E-2</v>
      </c>
    </row>
    <row r="90" spans="6:9" x14ac:dyDescent="0.35">
      <c r="F90">
        <v>109</v>
      </c>
      <c r="G90">
        <v>3</v>
      </c>
      <c r="H90">
        <f t="shared" si="2"/>
        <v>7.4999999999999997E-2</v>
      </c>
      <c r="I90">
        <f t="shared" si="3"/>
        <v>8.2356380213350414E-2</v>
      </c>
    </row>
    <row r="91" spans="6:9" x14ac:dyDescent="0.35">
      <c r="F91">
        <v>110</v>
      </c>
      <c r="G91">
        <v>7</v>
      </c>
      <c r="H91">
        <f t="shared" si="2"/>
        <v>0.17499999999999999</v>
      </c>
      <c r="I91">
        <f t="shared" si="3"/>
        <v>0.10056483406617303</v>
      </c>
    </row>
    <row r="92" spans="6:9" x14ac:dyDescent="0.35">
      <c r="F92">
        <v>111</v>
      </c>
      <c r="G92">
        <v>4</v>
      </c>
      <c r="H92">
        <f t="shared" si="2"/>
        <v>0.1</v>
      </c>
      <c r="I92">
        <f t="shared" si="3"/>
        <v>0.11279260080863979</v>
      </c>
    </row>
    <row r="93" spans="6:9" x14ac:dyDescent="0.35">
      <c r="F93">
        <v>112</v>
      </c>
      <c r="G93">
        <v>4</v>
      </c>
      <c r="H93">
        <f t="shared" si="2"/>
        <v>0.1</v>
      </c>
      <c r="I93">
        <f t="shared" si="3"/>
        <v>0.1161985365817288</v>
      </c>
    </row>
    <row r="94" spans="6:9" x14ac:dyDescent="0.35">
      <c r="F94">
        <v>113</v>
      </c>
      <c r="G94">
        <v>3</v>
      </c>
      <c r="H94">
        <f t="shared" si="2"/>
        <v>7.4999999999999997E-2</v>
      </c>
      <c r="I94">
        <f t="shared" si="3"/>
        <v>0.10995279771187788</v>
      </c>
    </row>
    <row r="95" spans="6:9" x14ac:dyDescent="0.35">
      <c r="F95">
        <v>114</v>
      </c>
      <c r="G95">
        <v>5</v>
      </c>
      <c r="H95">
        <f t="shared" si="2"/>
        <v>0.125</v>
      </c>
      <c r="I95">
        <f t="shared" si="3"/>
        <v>9.5564697235048846E-2</v>
      </c>
    </row>
    <row r="96" spans="6:9" x14ac:dyDescent="0.35">
      <c r="F96">
        <v>115</v>
      </c>
      <c r="G96">
        <v>2</v>
      </c>
      <c r="H96">
        <f t="shared" si="2"/>
        <v>0.05</v>
      </c>
      <c r="I96">
        <f t="shared" si="3"/>
        <v>7.6291169117793781E-2</v>
      </c>
    </row>
    <row r="97" spans="6:9" x14ac:dyDescent="0.35">
      <c r="F97">
        <v>116</v>
      </c>
      <c r="G97">
        <v>2</v>
      </c>
      <c r="H97">
        <f t="shared" si="2"/>
        <v>0.05</v>
      </c>
      <c r="I97">
        <f t="shared" si="3"/>
        <v>5.5941825010995649E-2</v>
      </c>
    </row>
    <row r="98" spans="6:9" x14ac:dyDescent="0.35">
      <c r="F98">
        <v>117</v>
      </c>
      <c r="G98">
        <v>2</v>
      </c>
      <c r="H98">
        <f t="shared" si="2"/>
        <v>0.05</v>
      </c>
      <c r="I98">
        <f t="shared" si="3"/>
        <v>3.7677716039040084E-2</v>
      </c>
    </row>
    <row r="99" spans="6:9" x14ac:dyDescent="0.35">
      <c r="F99">
        <v>118</v>
      </c>
      <c r="G99">
        <v>0</v>
      </c>
      <c r="H99">
        <f t="shared" si="2"/>
        <v>0</v>
      </c>
      <c r="I99">
        <f t="shared" si="3"/>
        <v>2.3308701765713962E-2</v>
      </c>
    </row>
    <row r="100" spans="6:9" x14ac:dyDescent="0.35">
      <c r="F100">
        <v>119</v>
      </c>
      <c r="G100">
        <v>1</v>
      </c>
      <c r="H100">
        <f t="shared" si="2"/>
        <v>2.5000000000000001E-2</v>
      </c>
      <c r="I100">
        <f t="shared" si="3"/>
        <v>1.3244549160286275E-2</v>
      </c>
    </row>
    <row r="101" spans="6:9" x14ac:dyDescent="0.35">
      <c r="F101">
        <v>120</v>
      </c>
      <c r="G101">
        <v>1</v>
      </c>
      <c r="H101">
        <f t="shared" si="2"/>
        <v>2.5000000000000001E-2</v>
      </c>
      <c r="I101">
        <f t="shared" si="3"/>
        <v>6.9126067696457299E-3</v>
      </c>
    </row>
    <row r="160" spans="1:1" x14ac:dyDescent="0.35">
      <c r="A160" t="s">
        <v>21</v>
      </c>
    </row>
    <row r="161" spans="1:1" x14ac:dyDescent="0.35">
      <c r="A161" t="str">
        <f>_xlfn.TEXTJOIN(",",TRUE,A2:A159)</f>
        <v>115,107,116,108,112,109,113,110,113,108,110,115,113,111,112,112,114,111,117,114,116,110,114,108,110,117,120,112,111,110,114,109,114,107,103,110,111,119,109,110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customer arrival</vt:lpstr>
      <vt:lpstr>restocking</vt:lpstr>
      <vt:lpstr>customer serving</vt:lpstr>
      <vt:lpstr>customer serving happy</vt:lpstr>
      <vt:lpstr>customer serving nothappy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Štefan KOREČKO</cp:lastModifiedBy>
  <dcterms:created xsi:type="dcterms:W3CDTF">2019-10-27T19:46:57Z</dcterms:created>
  <dcterms:modified xsi:type="dcterms:W3CDTF">2023-11-06T14:59:24Z</dcterms:modified>
</cp:coreProperties>
</file>