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24" yWindow="-12" windowWidth="28260" windowHeight="12564"/>
  </bookViews>
  <sheets>
    <sheet name="customer arrival" sheetId="1" r:id="rId1"/>
    <sheet name="serving customer" sheetId="2" r:id="rId2"/>
    <sheet name="getting products" sheetId="3" r:id="rId3"/>
  </sheets>
  <calcPr calcId="145621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2" i="3"/>
  <c r="G2" i="3" a="1"/>
  <c r="G2" i="3" s="1"/>
  <c r="D1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2" i="2"/>
  <c r="D9" i="2"/>
  <c r="D8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" i="2"/>
  <c r="H2" i="2"/>
  <c r="G2" i="2" a="1"/>
  <c r="G2" i="2" s="1"/>
  <c r="D8" i="1"/>
  <c r="G15" i="3" l="1"/>
  <c r="G14" i="3"/>
  <c r="G13" i="3"/>
  <c r="G4" i="3"/>
  <c r="G11" i="3"/>
  <c r="G3" i="3"/>
  <c r="G9" i="3"/>
  <c r="G8" i="3"/>
  <c r="G7" i="3"/>
  <c r="G6" i="3"/>
  <c r="G5" i="3"/>
  <c r="G12" i="3"/>
  <c r="G10" i="3"/>
  <c r="G31" i="2"/>
  <c r="G23" i="2"/>
  <c r="G15" i="2"/>
  <c r="G30" i="2"/>
  <c r="G22" i="2"/>
  <c r="G14" i="2"/>
  <c r="G29" i="2"/>
  <c r="G21" i="2"/>
  <c r="G13" i="2"/>
  <c r="G28" i="2"/>
  <c r="G20" i="2"/>
  <c r="G12" i="2"/>
  <c r="G27" i="2"/>
  <c r="G19" i="2"/>
  <c r="G11" i="2"/>
  <c r="G34" i="2"/>
  <c r="G26" i="2"/>
  <c r="G18" i="2"/>
  <c r="G10" i="2"/>
  <c r="G33" i="2"/>
  <c r="G25" i="2"/>
  <c r="G17" i="2"/>
  <c r="G9" i="2"/>
  <c r="G32" i="2"/>
  <c r="G24" i="2"/>
  <c r="G16" i="2"/>
  <c r="G8" i="2"/>
  <c r="G7" i="2"/>
  <c r="G6" i="2"/>
  <c r="G5" i="2"/>
  <c r="G4" i="2"/>
  <c r="G3" i="2"/>
  <c r="D6" i="3"/>
  <c r="D5" i="3"/>
  <c r="D7" i="3" s="1"/>
  <c r="D4" i="3"/>
  <c r="G2" i="1" a="1"/>
  <c r="G4" i="1" s="1"/>
  <c r="G2" i="1"/>
  <c r="G3" i="1"/>
  <c r="G10" i="1"/>
  <c r="G11" i="1"/>
  <c r="G18" i="1"/>
  <c r="G19" i="1"/>
  <c r="G26" i="1"/>
  <c r="G27" i="1"/>
  <c r="G34" i="1"/>
  <c r="G35" i="1"/>
  <c r="G42" i="1"/>
  <c r="G43" i="1"/>
  <c r="G50" i="1"/>
  <c r="G51" i="1"/>
  <c r="G58" i="1"/>
  <c r="G59" i="1"/>
  <c r="G66" i="1"/>
  <c r="G67" i="1"/>
  <c r="G74" i="1"/>
  <c r="G75" i="1"/>
  <c r="G82" i="1"/>
  <c r="G83" i="1"/>
  <c r="G90" i="1"/>
  <c r="G91" i="1"/>
  <c r="G98" i="1"/>
  <c r="G99" i="1"/>
  <c r="G106" i="1"/>
  <c r="G107" i="1"/>
  <c r="G114" i="1"/>
  <c r="G115" i="1"/>
  <c r="G122" i="1"/>
  <c r="G123" i="1"/>
  <c r="G129" i="1"/>
  <c r="G130" i="1"/>
  <c r="G131" i="1"/>
  <c r="G137" i="1"/>
  <c r="G138" i="1"/>
  <c r="G139" i="1"/>
  <c r="G145" i="1"/>
  <c r="G146" i="1"/>
  <c r="G147" i="1"/>
  <c r="G153" i="1"/>
  <c r="G154" i="1"/>
  <c r="G155" i="1"/>
  <c r="G161" i="1"/>
  <c r="G162" i="1"/>
  <c r="G163" i="1"/>
  <c r="G169" i="1"/>
  <c r="G170" i="1"/>
  <c r="G171" i="1"/>
  <c r="G177" i="1"/>
  <c r="G178" i="1"/>
  <c r="G179" i="1"/>
  <c r="G185" i="1"/>
  <c r="G186" i="1"/>
  <c r="G187" i="1"/>
  <c r="G193" i="1"/>
  <c r="G194" i="1"/>
  <c r="G195" i="1"/>
  <c r="G201" i="1"/>
  <c r="G202" i="1"/>
  <c r="G203" i="1"/>
  <c r="G209" i="1"/>
  <c r="G210" i="1"/>
  <c r="G211" i="1"/>
  <c r="G217" i="1"/>
  <c r="G218" i="1"/>
  <c r="G219" i="1"/>
  <c r="G225" i="1"/>
  <c r="G226" i="1"/>
  <c r="G227" i="1"/>
  <c r="G233" i="1"/>
  <c r="G234" i="1"/>
  <c r="G235" i="1"/>
  <c r="G241" i="1"/>
  <c r="G242" i="1"/>
  <c r="G243" i="1"/>
  <c r="G240" i="1" l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8" i="1"/>
  <c r="G113" i="1"/>
  <c r="G97" i="1"/>
  <c r="G89" i="1"/>
  <c r="G73" i="1"/>
  <c r="G57" i="1"/>
  <c r="G49" i="1"/>
  <c r="G33" i="1"/>
  <c r="G17" i="1"/>
  <c r="G239" i="1"/>
  <c r="G223" i="1"/>
  <c r="G207" i="1"/>
  <c r="G191" i="1"/>
  <c r="G175" i="1"/>
  <c r="G159" i="1"/>
  <c r="G143" i="1"/>
  <c r="G127" i="1"/>
  <c r="G111" i="1"/>
  <c r="G95" i="1"/>
  <c r="G79" i="1"/>
  <c r="G63" i="1"/>
  <c r="G47" i="1"/>
  <c r="G39" i="1"/>
  <c r="G31" i="1"/>
  <c r="G23" i="1"/>
  <c r="G7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6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121" i="1"/>
  <c r="G105" i="1"/>
  <c r="G81" i="1"/>
  <c r="G65" i="1"/>
  <c r="G41" i="1"/>
  <c r="G25" i="1"/>
  <c r="G9" i="1"/>
  <c r="G231" i="1"/>
  <c r="G215" i="1"/>
  <c r="G199" i="1"/>
  <c r="G183" i="1"/>
  <c r="G167" i="1"/>
  <c r="G151" i="1"/>
  <c r="G135" i="1"/>
  <c r="G119" i="1"/>
  <c r="G103" i="1"/>
  <c r="G87" i="1"/>
  <c r="G71" i="1"/>
  <c r="G55" i="1"/>
  <c r="G15" i="1"/>
  <c r="G236" i="1"/>
  <c r="G228" i="1"/>
  <c r="G220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D6" i="2"/>
  <c r="D5" i="2"/>
  <c r="D4" i="2"/>
  <c r="D6" i="1"/>
  <c r="D5" i="1"/>
  <c r="D4" i="1"/>
  <c r="D13" i="1"/>
  <c r="I212" i="1" s="1"/>
  <c r="I211" i="1" l="1"/>
  <c r="I210" i="1"/>
  <c r="I227" i="1"/>
  <c r="I242" i="1"/>
  <c r="I241" i="1"/>
  <c r="I217" i="1"/>
  <c r="I240" i="1"/>
  <c r="I216" i="1"/>
  <c r="I208" i="1"/>
  <c r="I226" i="1"/>
  <c r="I225" i="1"/>
  <c r="I224" i="1"/>
  <c r="I239" i="1"/>
  <c r="I231" i="1"/>
  <c r="I223" i="1"/>
  <c r="I215" i="1"/>
  <c r="I243" i="1"/>
  <c r="I219" i="1"/>
  <c r="I234" i="1"/>
  <c r="I233" i="1"/>
  <c r="I209" i="1"/>
  <c r="I232" i="1"/>
  <c r="I238" i="1"/>
  <c r="I230" i="1"/>
  <c r="I222" i="1"/>
  <c r="I214" i="1"/>
  <c r="I235" i="1"/>
  <c r="I218" i="1"/>
  <c r="I237" i="1"/>
  <c r="I229" i="1"/>
  <c r="I221" i="1"/>
  <c r="I213" i="1"/>
  <c r="I236" i="1"/>
  <c r="I228" i="1"/>
  <c r="I220" i="1"/>
  <c r="H209" i="1"/>
  <c r="H227" i="1"/>
  <c r="H226" i="1"/>
  <c r="H208" i="1"/>
  <c r="H215" i="1"/>
  <c r="H243" i="1"/>
  <c r="H238" i="1"/>
  <c r="H230" i="1"/>
  <c r="H222" i="1"/>
  <c r="H213" i="1"/>
  <c r="H233" i="1"/>
  <c r="H240" i="1"/>
  <c r="D7" i="1"/>
  <c r="H212" i="1" s="1"/>
  <c r="D7" i="2"/>
  <c r="H216" i="1" l="1"/>
  <c r="H234" i="1"/>
  <c r="H217" i="1"/>
  <c r="H211" i="1"/>
  <c r="H220" i="1"/>
  <c r="H241" i="1"/>
  <c r="H235" i="1"/>
  <c r="H239" i="1"/>
  <c r="H224" i="1"/>
  <c r="H237" i="1"/>
  <c r="H236" i="1"/>
  <c r="H231" i="1"/>
  <c r="H242" i="1"/>
  <c r="H225" i="1"/>
  <c r="H210" i="1"/>
  <c r="H221" i="1"/>
  <c r="H229" i="1"/>
  <c r="H228" i="1"/>
  <c r="H232" i="1"/>
  <c r="H223" i="1"/>
  <c r="H214" i="1"/>
  <c r="H219" i="1"/>
  <c r="H218" i="1"/>
  <c r="I39" i="1" l="1"/>
  <c r="I111" i="1"/>
  <c r="I118" i="1"/>
  <c r="I151" i="1"/>
  <c r="I158" i="1"/>
  <c r="I191" i="1"/>
  <c r="I206" i="1"/>
  <c r="I31" i="1"/>
  <c r="H5" i="1" l="1"/>
  <c r="H9" i="1"/>
  <c r="H164" i="1"/>
  <c r="H128" i="1"/>
  <c r="H49" i="1"/>
  <c r="H17" i="1"/>
  <c r="H124" i="1"/>
  <c r="H99" i="1"/>
  <c r="H12" i="1"/>
  <c r="H187" i="1"/>
  <c r="H112" i="1"/>
  <c r="H84" i="1"/>
  <c r="H186" i="1"/>
  <c r="H161" i="1"/>
  <c r="H83" i="1"/>
  <c r="H58" i="1"/>
  <c r="H160" i="1"/>
  <c r="H132" i="1"/>
  <c r="H68" i="1"/>
  <c r="H25" i="1"/>
  <c r="H145" i="1"/>
  <c r="H120" i="1"/>
  <c r="H52" i="1"/>
  <c r="H36" i="1"/>
  <c r="H116" i="1"/>
  <c r="H91" i="1"/>
  <c r="H19" i="1"/>
  <c r="H3" i="1"/>
  <c r="H153" i="1"/>
  <c r="H139" i="1"/>
  <c r="H64" i="1"/>
  <c r="H33" i="1"/>
  <c r="H163" i="1"/>
  <c r="H138" i="1"/>
  <c r="H60" i="1"/>
  <c r="H28" i="1"/>
  <c r="H148" i="1"/>
  <c r="H123" i="1"/>
  <c r="H43" i="1"/>
  <c r="H11" i="1"/>
  <c r="H147" i="1"/>
  <c r="H122" i="1"/>
  <c r="H72" i="1"/>
  <c r="H42" i="1"/>
  <c r="H196" i="1"/>
  <c r="H121" i="1"/>
  <c r="H82" i="1"/>
  <c r="H41" i="1"/>
  <c r="H195" i="1"/>
  <c r="H170" i="1"/>
  <c r="H106" i="1"/>
  <c r="H81" i="1"/>
  <c r="H20" i="1"/>
  <c r="H169" i="1"/>
  <c r="H144" i="1"/>
  <c r="H130" i="1"/>
  <c r="H80" i="1"/>
  <c r="H35" i="1"/>
  <c r="H204" i="1"/>
  <c r="H179" i="1"/>
  <c r="H168" i="1"/>
  <c r="H154" i="1"/>
  <c r="H129" i="1"/>
  <c r="H115" i="1"/>
  <c r="H104" i="1"/>
  <c r="H76" i="1"/>
  <c r="H65" i="1"/>
  <c r="H50" i="1"/>
  <c r="H18" i="1"/>
  <c r="H2" i="1"/>
  <c r="H10" i="1"/>
  <c r="I190" i="1"/>
  <c r="I150" i="1"/>
  <c r="I103" i="1"/>
  <c r="I18" i="1"/>
  <c r="I183" i="1"/>
  <c r="I143" i="1"/>
  <c r="I79" i="1"/>
  <c r="I17" i="1"/>
  <c r="I182" i="1"/>
  <c r="I142" i="1"/>
  <c r="I71" i="1"/>
  <c r="I10" i="1"/>
  <c r="I175" i="1"/>
  <c r="I127" i="1"/>
  <c r="I63" i="1"/>
  <c r="I9" i="1"/>
  <c r="I174" i="1"/>
  <c r="I126" i="1"/>
  <c r="I55" i="1"/>
  <c r="I207" i="1"/>
  <c r="I159" i="1"/>
  <c r="I119" i="1"/>
  <c r="I47" i="1"/>
  <c r="I199" i="1"/>
  <c r="I167" i="1"/>
  <c r="I95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  <c r="I192" i="1"/>
  <c r="I200" i="1"/>
  <c r="I3" i="1"/>
  <c r="I11" i="1"/>
  <c r="I19" i="1"/>
  <c r="I26" i="1"/>
  <c r="I42" i="1"/>
  <c r="I66" i="1"/>
  <c r="I82" i="1"/>
  <c r="I98" i="1"/>
  <c r="I114" i="1"/>
  <c r="I130" i="1"/>
  <c r="I146" i="1"/>
  <c r="I154" i="1"/>
  <c r="I170" i="1"/>
  <c r="I186" i="1"/>
  <c r="I202" i="1"/>
  <c r="I13" i="1"/>
  <c r="I35" i="1"/>
  <c r="I51" i="1"/>
  <c r="I67" i="1"/>
  <c r="I83" i="1"/>
  <c r="I99" i="1"/>
  <c r="I115" i="1"/>
  <c r="I131" i="1"/>
  <c r="I147" i="1"/>
  <c r="I163" i="1"/>
  <c r="I179" i="1"/>
  <c r="I203" i="1"/>
  <c r="I14" i="1"/>
  <c r="I28" i="1"/>
  <c r="I44" i="1"/>
  <c r="I60" i="1"/>
  <c r="I76" i="1"/>
  <c r="I92" i="1"/>
  <c r="I108" i="1"/>
  <c r="I124" i="1"/>
  <c r="I140" i="1"/>
  <c r="I156" i="1"/>
  <c r="I172" i="1"/>
  <c r="I180" i="1"/>
  <c r="I196" i="1"/>
  <c r="I7" i="1"/>
  <c r="I29" i="1"/>
  <c r="I69" i="1"/>
  <c r="I93" i="1"/>
  <c r="I109" i="1"/>
  <c r="I125" i="1"/>
  <c r="I141" i="1"/>
  <c r="I157" i="1"/>
  <c r="I165" i="1"/>
  <c r="I181" i="1"/>
  <c r="I197" i="1"/>
  <c r="I8" i="1"/>
  <c r="I24" i="1"/>
  <c r="I30" i="1"/>
  <c r="I46" i="1"/>
  <c r="I62" i="1"/>
  <c r="I78" i="1"/>
  <c r="I94" i="1"/>
  <c r="I110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77" i="1"/>
  <c r="I185" i="1"/>
  <c r="I193" i="1"/>
  <c r="I201" i="1"/>
  <c r="I4" i="1"/>
  <c r="I12" i="1"/>
  <c r="I20" i="1"/>
  <c r="I34" i="1"/>
  <c r="I50" i="1"/>
  <c r="I58" i="1"/>
  <c r="I74" i="1"/>
  <c r="I90" i="1"/>
  <c r="I106" i="1"/>
  <c r="I122" i="1"/>
  <c r="I138" i="1"/>
  <c r="I162" i="1"/>
  <c r="I178" i="1"/>
  <c r="I194" i="1"/>
  <c r="I5" i="1"/>
  <c r="I21" i="1"/>
  <c r="I27" i="1"/>
  <c r="I43" i="1"/>
  <c r="I59" i="1"/>
  <c r="I75" i="1"/>
  <c r="I91" i="1"/>
  <c r="I107" i="1"/>
  <c r="I123" i="1"/>
  <c r="I139" i="1"/>
  <c r="I155" i="1"/>
  <c r="I171" i="1"/>
  <c r="I187" i="1"/>
  <c r="I195" i="1"/>
  <c r="I6" i="1"/>
  <c r="I22" i="1"/>
  <c r="I36" i="1"/>
  <c r="I52" i="1"/>
  <c r="I68" i="1"/>
  <c r="I84" i="1"/>
  <c r="I100" i="1"/>
  <c r="I116" i="1"/>
  <c r="I132" i="1"/>
  <c r="I148" i="1"/>
  <c r="I164" i="1"/>
  <c r="I188" i="1"/>
  <c r="I204" i="1"/>
  <c r="I15" i="1"/>
  <c r="I23" i="1"/>
  <c r="I37" i="1"/>
  <c r="I45" i="1"/>
  <c r="I53" i="1"/>
  <c r="I61" i="1"/>
  <c r="I77" i="1"/>
  <c r="I85" i="1"/>
  <c r="I101" i="1"/>
  <c r="I117" i="1"/>
  <c r="I133" i="1"/>
  <c r="I149" i="1"/>
  <c r="I173" i="1"/>
  <c r="I189" i="1"/>
  <c r="I205" i="1"/>
  <c r="I16" i="1"/>
  <c r="I38" i="1"/>
  <c r="I54" i="1"/>
  <c r="I70" i="1"/>
  <c r="I86" i="1"/>
  <c r="I102" i="1"/>
  <c r="I135" i="1"/>
  <c r="I2" i="1"/>
  <c r="I198" i="1"/>
  <c r="I166" i="1"/>
  <c r="I134" i="1"/>
  <c r="I87" i="1"/>
  <c r="H56" i="1"/>
  <c r="H48" i="1"/>
  <c r="H40" i="1"/>
  <c r="H32" i="1"/>
  <c r="H24" i="1"/>
  <c r="H16" i="1"/>
  <c r="H8" i="1"/>
  <c r="H207" i="1"/>
  <c r="H199" i="1"/>
  <c r="H191" i="1"/>
  <c r="H183" i="1"/>
  <c r="H175" i="1"/>
  <c r="H167" i="1"/>
  <c r="H159" i="1"/>
  <c r="H151" i="1"/>
  <c r="H143" i="1"/>
  <c r="H135" i="1"/>
  <c r="H127" i="1"/>
  <c r="H119" i="1"/>
  <c r="H111" i="1"/>
  <c r="H103" i="1"/>
  <c r="H95" i="1"/>
  <c r="H87" i="1"/>
  <c r="H79" i="1"/>
  <c r="H71" i="1"/>
  <c r="H63" i="1"/>
  <c r="H55" i="1"/>
  <c r="H47" i="1"/>
  <c r="H39" i="1"/>
  <c r="H31" i="1"/>
  <c r="H23" i="1"/>
  <c r="H15" i="1"/>
  <c r="H7" i="1"/>
  <c r="H206" i="1"/>
  <c r="H198" i="1"/>
  <c r="H190" i="1"/>
  <c r="H182" i="1"/>
  <c r="H174" i="1"/>
  <c r="H166" i="1"/>
  <c r="H158" i="1"/>
  <c r="H150" i="1"/>
  <c r="H142" i="1"/>
  <c r="H134" i="1"/>
  <c r="H126" i="1"/>
  <c r="H118" i="1"/>
  <c r="H110" i="1"/>
  <c r="H102" i="1"/>
  <c r="H94" i="1"/>
  <c r="H86" i="1"/>
  <c r="H78" i="1"/>
  <c r="H70" i="1"/>
  <c r="H62" i="1"/>
  <c r="H54" i="1"/>
  <c r="H46" i="1"/>
  <c r="H38" i="1"/>
  <c r="H30" i="1"/>
  <c r="H22" i="1"/>
  <c r="H14" i="1"/>
  <c r="H6" i="1"/>
  <c r="H205" i="1"/>
  <c r="H197" i="1"/>
  <c r="H189" i="1"/>
  <c r="H181" i="1"/>
  <c r="H173" i="1"/>
  <c r="H165" i="1"/>
  <c r="H157" i="1"/>
  <c r="H149" i="1"/>
  <c r="H141" i="1"/>
  <c r="H133" i="1"/>
  <c r="H125" i="1"/>
  <c r="H117" i="1"/>
  <c r="H109" i="1"/>
  <c r="H101" i="1"/>
  <c r="H93" i="1"/>
  <c r="H85" i="1"/>
  <c r="H77" i="1"/>
  <c r="H69" i="1"/>
  <c r="H61" i="1"/>
  <c r="H53" i="1"/>
  <c r="H45" i="1"/>
  <c r="H37" i="1"/>
  <c r="H29" i="1"/>
  <c r="H21" i="1"/>
  <c r="H13" i="1"/>
  <c r="H34" i="1" l="1"/>
  <c r="H140" i="1"/>
  <c r="H105" i="1"/>
  <c r="H131" i="1"/>
  <c r="H171" i="1"/>
  <c r="H200" i="1"/>
  <c r="H201" i="1"/>
  <c r="H202" i="1"/>
  <c r="H203" i="1"/>
  <c r="H180" i="1"/>
  <c r="H184" i="1"/>
  <c r="H26" i="1"/>
  <c r="H59" i="1"/>
  <c r="H74" i="1"/>
  <c r="H100" i="1"/>
  <c r="H73" i="1"/>
  <c r="H88" i="1"/>
  <c r="H89" i="1"/>
  <c r="H51" i="1"/>
  <c r="H67" i="1"/>
  <c r="H96" i="1"/>
  <c r="H108" i="1"/>
  <c r="H137" i="1"/>
  <c r="H152" i="1"/>
  <c r="H192" i="1"/>
  <c r="H90" i="1"/>
  <c r="H193" i="1"/>
  <c r="H194" i="1"/>
  <c r="H57" i="1"/>
  <c r="H97" i="1"/>
  <c r="H98" i="1"/>
  <c r="H113" i="1"/>
  <c r="H114" i="1"/>
  <c r="H66" i="1"/>
  <c r="H92" i="1"/>
  <c r="H107" i="1"/>
  <c r="H136" i="1"/>
  <c r="H162" i="1"/>
  <c r="H188" i="1"/>
  <c r="H4" i="1"/>
  <c r="H146" i="1"/>
  <c r="H172" i="1"/>
  <c r="H176" i="1"/>
  <c r="H177" i="1"/>
  <c r="H178" i="1"/>
  <c r="H155" i="1"/>
  <c r="H156" i="1"/>
  <c r="H185" i="1"/>
  <c r="H27" i="1"/>
  <c r="H44" i="1"/>
  <c r="H75" i="1"/>
</calcChain>
</file>

<file path=xl/sharedStrings.xml><?xml version="1.0" encoding="utf-8"?>
<sst xmlns="http://schemas.openxmlformats.org/spreadsheetml/2006/main" count="42" uniqueCount="21">
  <si>
    <t>Measured data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</si>
  <si>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</si>
  <si>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</si>
  <si>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</si>
  <si>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</si>
  <si>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</si>
  <si>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</si>
  <si>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</si>
  <si>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</si>
  <si>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</si>
  <si>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2. Press F2</t>
  </si>
  <si>
    <t>4. Press Ctrl + Shift + Enter</t>
  </si>
  <si>
    <t>Range of measured values:</t>
  </si>
  <si>
    <t>NOTE: How to write the frequency formula for this sheet</t>
  </si>
  <si>
    <t>3. Enter the formula =FREQUENCY(A2:A151,F2:F243)</t>
  </si>
  <si>
    <t>1. Select G2 to G243</t>
  </si>
  <si>
    <t>Possible value</t>
  </si>
  <si>
    <t>average</t>
  </si>
  <si>
    <t>mean</t>
  </si>
  <si>
    <t>variance</t>
  </si>
  <si>
    <t>standard deviation (scale)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</si>
</sst>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'customer arrival'!$H$1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arrival'!$H$2:$H$243</c:f>
              <c:numCache>
                <c:formatCode>General</c:formatCode>
                <c:ptCount val="242"/>
                <c:pt idx="0">
                  <c:v>8.2987551867219917E-3</c:v>
                </c:pt>
                <c:pt idx="1">
                  <c:v>2.4896265560165973E-2</c:v>
                </c:pt>
                <c:pt idx="2">
                  <c:v>4.1493775933609959E-3</c:v>
                </c:pt>
                <c:pt idx="3">
                  <c:v>4.1493775933609959E-3</c:v>
                </c:pt>
                <c:pt idx="4">
                  <c:v>8.2987551867219917E-3</c:v>
                </c:pt>
                <c:pt idx="5">
                  <c:v>8.2987551867219917E-3</c:v>
                </c:pt>
                <c:pt idx="6">
                  <c:v>0</c:v>
                </c:pt>
                <c:pt idx="7">
                  <c:v>0</c:v>
                </c:pt>
                <c:pt idx="8">
                  <c:v>1.6597510373443983E-2</c:v>
                </c:pt>
                <c:pt idx="9">
                  <c:v>2.4896265560165973E-2</c:v>
                </c:pt>
                <c:pt idx="10">
                  <c:v>1.6597510373443983E-2</c:v>
                </c:pt>
                <c:pt idx="11">
                  <c:v>1.2448132780082987E-2</c:v>
                </c:pt>
                <c:pt idx="12">
                  <c:v>4.1493775933609959E-3</c:v>
                </c:pt>
                <c:pt idx="13">
                  <c:v>8.2987551867219917E-3</c:v>
                </c:pt>
                <c:pt idx="14">
                  <c:v>2.0746887966804978E-2</c:v>
                </c:pt>
                <c:pt idx="15">
                  <c:v>8.2987551867219917E-3</c:v>
                </c:pt>
                <c:pt idx="16">
                  <c:v>8.2987551867219917E-3</c:v>
                </c:pt>
                <c:pt idx="17">
                  <c:v>4.1493775933609959E-3</c:v>
                </c:pt>
                <c:pt idx="18">
                  <c:v>1.6597510373443983E-2</c:v>
                </c:pt>
                <c:pt idx="19">
                  <c:v>0</c:v>
                </c:pt>
                <c:pt idx="20">
                  <c:v>8.2987551867219917E-3</c:v>
                </c:pt>
                <c:pt idx="21">
                  <c:v>8.2987551867219917E-3</c:v>
                </c:pt>
                <c:pt idx="22">
                  <c:v>4.1493775933609959E-3</c:v>
                </c:pt>
                <c:pt idx="23">
                  <c:v>4.1493775933609959E-3</c:v>
                </c:pt>
                <c:pt idx="24">
                  <c:v>4.1493775933609959E-3</c:v>
                </c:pt>
                <c:pt idx="25">
                  <c:v>4.1493775933609959E-3</c:v>
                </c:pt>
                <c:pt idx="26">
                  <c:v>8.2987551867219917E-3</c:v>
                </c:pt>
                <c:pt idx="27">
                  <c:v>4.1493775933609959E-3</c:v>
                </c:pt>
                <c:pt idx="28">
                  <c:v>0</c:v>
                </c:pt>
                <c:pt idx="29">
                  <c:v>8.2987551867219917E-3</c:v>
                </c:pt>
                <c:pt idx="30">
                  <c:v>1.2448132780082987E-2</c:v>
                </c:pt>
                <c:pt idx="31">
                  <c:v>1.2448132780082987E-2</c:v>
                </c:pt>
                <c:pt idx="32">
                  <c:v>4.1493775933609959E-3</c:v>
                </c:pt>
                <c:pt idx="33">
                  <c:v>8.2987551867219917E-3</c:v>
                </c:pt>
                <c:pt idx="34">
                  <c:v>4.1493775933609959E-3</c:v>
                </c:pt>
                <c:pt idx="35">
                  <c:v>0</c:v>
                </c:pt>
                <c:pt idx="36">
                  <c:v>4.1493775933609959E-3</c:v>
                </c:pt>
                <c:pt idx="37">
                  <c:v>1.2448132780082987E-2</c:v>
                </c:pt>
                <c:pt idx="38">
                  <c:v>0</c:v>
                </c:pt>
                <c:pt idx="39">
                  <c:v>0</c:v>
                </c:pt>
                <c:pt idx="40">
                  <c:v>1.2448132780082987E-2</c:v>
                </c:pt>
                <c:pt idx="41">
                  <c:v>4.1493775933609959E-3</c:v>
                </c:pt>
                <c:pt idx="42">
                  <c:v>4.1493775933609959E-3</c:v>
                </c:pt>
                <c:pt idx="43">
                  <c:v>1.2448132780082987E-2</c:v>
                </c:pt>
                <c:pt idx="44">
                  <c:v>0</c:v>
                </c:pt>
                <c:pt idx="45">
                  <c:v>4.1493775933609959E-3</c:v>
                </c:pt>
                <c:pt idx="46">
                  <c:v>8.2987551867219917E-3</c:v>
                </c:pt>
                <c:pt idx="47">
                  <c:v>4.1493775933609959E-3</c:v>
                </c:pt>
                <c:pt idx="48">
                  <c:v>4.1493775933609959E-3</c:v>
                </c:pt>
                <c:pt idx="49">
                  <c:v>1.2448132780082987E-2</c:v>
                </c:pt>
                <c:pt idx="50">
                  <c:v>4.1493775933609959E-3</c:v>
                </c:pt>
                <c:pt idx="51">
                  <c:v>1.2448132780082987E-2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4.1493775933609959E-3</c:v>
                </c:pt>
                <c:pt idx="56">
                  <c:v>4.1493775933609959E-3</c:v>
                </c:pt>
                <c:pt idx="57">
                  <c:v>2.0746887966804978E-2</c:v>
                </c:pt>
                <c:pt idx="58">
                  <c:v>4.1493775933609959E-3</c:v>
                </c:pt>
                <c:pt idx="59">
                  <c:v>4.1493775933609959E-3</c:v>
                </c:pt>
                <c:pt idx="60">
                  <c:v>4.1493775933609959E-3</c:v>
                </c:pt>
                <c:pt idx="61">
                  <c:v>1.2448132780082987E-2</c:v>
                </c:pt>
                <c:pt idx="62">
                  <c:v>8.2987551867219917E-3</c:v>
                </c:pt>
                <c:pt idx="63">
                  <c:v>0</c:v>
                </c:pt>
                <c:pt idx="64">
                  <c:v>0</c:v>
                </c:pt>
                <c:pt idx="65">
                  <c:v>4.1493775933609959E-3</c:v>
                </c:pt>
                <c:pt idx="66">
                  <c:v>4.1493775933609959E-3</c:v>
                </c:pt>
                <c:pt idx="67">
                  <c:v>8.2987551867219917E-3</c:v>
                </c:pt>
                <c:pt idx="68">
                  <c:v>0</c:v>
                </c:pt>
                <c:pt idx="69">
                  <c:v>4.1493775933609959E-3</c:v>
                </c:pt>
                <c:pt idx="70">
                  <c:v>1.2448132780082987E-2</c:v>
                </c:pt>
                <c:pt idx="71">
                  <c:v>8.2987551867219917E-3</c:v>
                </c:pt>
                <c:pt idx="72">
                  <c:v>4.1493775933609959E-3</c:v>
                </c:pt>
                <c:pt idx="73">
                  <c:v>8.2987551867219917E-3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4.1493775933609959E-3</c:v>
                </c:pt>
                <c:pt idx="78">
                  <c:v>0</c:v>
                </c:pt>
                <c:pt idx="79">
                  <c:v>4.1493775933609959E-3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4.1493775933609959E-3</c:v>
                </c:pt>
                <c:pt idx="84">
                  <c:v>4.1493775933609959E-3</c:v>
                </c:pt>
                <c:pt idx="85">
                  <c:v>4.1493775933609959E-3</c:v>
                </c:pt>
                <c:pt idx="86">
                  <c:v>4.1493775933609959E-3</c:v>
                </c:pt>
                <c:pt idx="87">
                  <c:v>0</c:v>
                </c:pt>
                <c:pt idx="88">
                  <c:v>0</c:v>
                </c:pt>
                <c:pt idx="89">
                  <c:v>4.1493775933609959E-3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8.2987551867219917E-3</c:v>
                </c:pt>
                <c:pt idx="95">
                  <c:v>0</c:v>
                </c:pt>
                <c:pt idx="96">
                  <c:v>4.1493775933609959E-3</c:v>
                </c:pt>
                <c:pt idx="97">
                  <c:v>0</c:v>
                </c:pt>
                <c:pt idx="98">
                  <c:v>4.1493775933609959E-3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8.2987551867219917E-3</c:v>
                </c:pt>
                <c:pt idx="105">
                  <c:v>4.1493775933609959E-3</c:v>
                </c:pt>
                <c:pt idx="106">
                  <c:v>0</c:v>
                </c:pt>
                <c:pt idx="107">
                  <c:v>0</c:v>
                </c:pt>
                <c:pt idx="108">
                  <c:v>4.1493775933609959E-3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4.1493775933609959E-3</c:v>
                </c:pt>
                <c:pt idx="121">
                  <c:v>0</c:v>
                </c:pt>
                <c:pt idx="122">
                  <c:v>0</c:v>
                </c:pt>
                <c:pt idx="123">
                  <c:v>4.1493775933609959E-3</c:v>
                </c:pt>
                <c:pt idx="124">
                  <c:v>4.1493775933609959E-3</c:v>
                </c:pt>
                <c:pt idx="125">
                  <c:v>4.1493775933609959E-3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4.1493775933609959E-3</c:v>
                </c:pt>
                <c:pt idx="135">
                  <c:v>4.1493775933609959E-3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4.1493775933609959E-3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4.1493775933609959E-3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4.1493775933609959E-3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4.1493775933609959E-3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4.1493775933609959E-3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4.1493775933609959E-3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'customer arrival'!$I$1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arrival'!$I$2:$I$243</c:f>
              <c:numCache>
                <c:formatCode>General</c:formatCode>
                <c:ptCount val="242"/>
                <c:pt idx="0">
                  <c:v>2.1276595744680851E-2</c:v>
                </c:pt>
                <c:pt idx="1">
                  <c:v>2.0828684132446165E-2</c:v>
                </c:pt>
                <c:pt idx="2">
                  <c:v>2.0390201886393091E-2</c:v>
                </c:pt>
                <c:pt idx="3">
                  <c:v>1.9960950500959015E-2</c:v>
                </c:pt>
                <c:pt idx="4">
                  <c:v>1.9540735649489816E-2</c:v>
                </c:pt>
                <c:pt idx="5">
                  <c:v>1.9129367096266125E-2</c:v>
                </c:pt>
                <c:pt idx="6">
                  <c:v>1.8726658610381596E-2</c:v>
                </c:pt>
                <c:pt idx="7">
                  <c:v>1.8332427881434202E-2</c:v>
                </c:pt>
                <c:pt idx="8">
                  <c:v>1.7946496436992386E-2</c:v>
                </c:pt>
                <c:pt idx="9">
                  <c:v>1.7568689561798693E-2</c:v>
                </c:pt>
                <c:pt idx="10">
                  <c:v>1.7198836218674327E-2</c:v>
                </c:pt>
                <c:pt idx="11">
                  <c:v>1.6836768971088791E-2</c:v>
                </c:pt>
                <c:pt idx="12">
                  <c:v>1.6482323907359618E-2</c:v>
                </c:pt>
                <c:pt idx="13">
                  <c:v>1.6135340566447789E-2</c:v>
                </c:pt>
                <c:pt idx="14">
                  <c:v>1.5795661865315346E-2</c:v>
                </c:pt>
                <c:pt idx="15">
                  <c:v>1.5463134027812202E-2</c:v>
                </c:pt>
                <c:pt idx="16">
                  <c:v>1.5137606515060079E-2</c:v>
                </c:pt>
                <c:pt idx="17">
                  <c:v>1.4818931957301943E-2</c:v>
                </c:pt>
                <c:pt idx="18">
                  <c:v>1.4506966087186157E-2</c:v>
                </c:pt>
                <c:pt idx="19">
                  <c:v>1.4201567674455122E-2</c:v>
                </c:pt>
                <c:pt idx="20">
                  <c:v>1.390259846200884E-2</c:v>
                </c:pt>
                <c:pt idx="21">
                  <c:v>1.3609923103314459E-2</c:v>
                </c:pt>
                <c:pt idx="22">
                  <c:v>1.3323409101133462E-2</c:v>
                </c:pt>
                <c:pt idx="23">
                  <c:v>1.3042926747538769E-2</c:v>
                </c:pt>
                <c:pt idx="24">
                  <c:v>1.2768349065194569E-2</c:v>
                </c:pt>
                <c:pt idx="25">
                  <c:v>1.2499551749872341E-2</c:v>
                </c:pt>
                <c:pt idx="26">
                  <c:v>1.2236413114177018E-2</c:v>
                </c:pt>
                <c:pt idx="27">
                  <c:v>1.1978814032457812E-2</c:v>
                </c:pt>
                <c:pt idx="28">
                  <c:v>1.172663788687874E-2</c:v>
                </c:pt>
                <c:pt idx="29">
                  <c:v>1.1479770514624545E-2</c:v>
                </c:pt>
                <c:pt idx="30">
                  <c:v>1.123810015621793E-2</c:v>
                </c:pt>
                <c:pt idx="31">
                  <c:v>1.1001517404924889E-2</c:v>
                </c:pt>
                <c:pt idx="32">
                  <c:v>1.0769915157225101E-2</c:v>
                </c:pt>
                <c:pt idx="33">
                  <c:v>1.0543188564325038E-2</c:v>
                </c:pt>
                <c:pt idx="34">
                  <c:v>1.0321234984691806E-2</c:v>
                </c:pt>
                <c:pt idx="35">
                  <c:v>1.0103953937586228E-2</c:v>
                </c:pt>
                <c:pt idx="36">
                  <c:v>9.8912470575741544E-3</c:v>
                </c:pt>
                <c:pt idx="37">
                  <c:v>9.6830180499953827E-3</c:v>
                </c:pt>
                <c:pt idx="38">
                  <c:v>9.4791726473700474E-3</c:v>
                </c:pt>
                <c:pt idx="39">
                  <c:v>9.2796185667227294E-3</c:v>
                </c:pt>
                <c:pt idx="40">
                  <c:v>9.0842654678049764E-3</c:v>
                </c:pt>
                <c:pt idx="41">
                  <c:v>8.8930249121973136E-3</c:v>
                </c:pt>
                <c:pt idx="42">
                  <c:v>8.705810323272235E-3</c:v>
                </c:pt>
                <c:pt idx="43">
                  <c:v>8.5225369470000433E-3</c:v>
                </c:pt>
                <c:pt idx="44">
                  <c:v>8.3431218135798027E-3</c:v>
                </c:pt>
                <c:pt idx="45">
                  <c:v>8.1674836998780302E-3</c:v>
                </c:pt>
                <c:pt idx="46">
                  <c:v>7.995543092658125E-3</c:v>
                </c:pt>
                <c:pt idx="47">
                  <c:v>7.8272221525838796E-3</c:v>
                </c:pt>
                <c:pt idx="48">
                  <c:v>7.6624446789807839E-3</c:v>
                </c:pt>
                <c:pt idx="49">
                  <c:v>7.5011360753391796E-3</c:v>
                </c:pt>
                <c:pt idx="50">
                  <c:v>7.3432233155436245E-3</c:v>
                </c:pt>
                <c:pt idx="51">
                  <c:v>7.188634910813195E-3</c:v>
                </c:pt>
                <c:pt idx="52">
                  <c:v>7.0373008773377587E-3</c:v>
                </c:pt>
                <c:pt idx="53">
                  <c:v>6.8891527045955607E-3</c:v>
                </c:pt>
                <c:pt idx="54">
                  <c:v>6.7441233243377826E-3</c:v>
                </c:pt>
                <c:pt idx="55">
                  <c:v>6.6021470802260403E-3</c:v>
                </c:pt>
                <c:pt idx="56">
                  <c:v>6.4631596981090562E-3</c:v>
                </c:pt>
                <c:pt idx="57">
                  <c:v>6.3270982569250747E-3</c:v>
                </c:pt>
                <c:pt idx="58">
                  <c:v>6.193901160216825E-3</c:v>
                </c:pt>
                <c:pt idx="59">
                  <c:v>6.0635081082461599E-3</c:v>
                </c:pt>
                <c:pt idx="60">
                  <c:v>5.9358600706957169E-3</c:v>
                </c:pt>
                <c:pt idx="61">
                  <c:v>5.8108992599452715E-3</c:v>
                </c:pt>
                <c:pt idx="62">
                  <c:v>5.6885691049106679E-3</c:v>
                </c:pt>
                <c:pt idx="63">
                  <c:v>5.5688142254334862E-3</c:v>
                </c:pt>
                <c:pt idx="64">
                  <c:v>5.4515804072098667E-3</c:v>
                </c:pt>
                <c:pt idx="65">
                  <c:v>5.33681457724711E-3</c:v>
                </c:pt>
                <c:pt idx="66">
                  <c:v>5.22446477983697E-3</c:v>
                </c:pt>
                <c:pt idx="67">
                  <c:v>5.1144801530347657E-3</c:v>
                </c:pt>
                <c:pt idx="68">
                  <c:v>5.0068109056336258E-3</c:v>
                </c:pt>
                <c:pt idx="69">
                  <c:v>4.9014082946234874E-3</c:v>
                </c:pt>
                <c:pt idx="70">
                  <c:v>4.7982246031246199E-3</c:v>
                </c:pt>
                <c:pt idx="71">
                  <c:v>4.6972131187856848E-3</c:v>
                </c:pt>
                <c:pt idx="72">
                  <c:v>4.5983281126365612E-3</c:v>
                </c:pt>
                <c:pt idx="73">
                  <c:v>4.5015248183863515E-3</c:v>
                </c:pt>
                <c:pt idx="74">
                  <c:v>4.4067594121572099E-3</c:v>
                </c:pt>
                <c:pt idx="75">
                  <c:v>4.3139889926448148E-3</c:v>
                </c:pt>
                <c:pt idx="76">
                  <c:v>4.2231715616964788E-3</c:v>
                </c:pt>
                <c:pt idx="77">
                  <c:v>4.134266005298151E-3</c:v>
                </c:pt>
                <c:pt idx="78">
                  <c:v>4.047232074961664E-3</c:v>
                </c:pt>
                <c:pt idx="79">
                  <c:v>3.9620303695038165E-3</c:v>
                </c:pt>
                <c:pt idx="80">
                  <c:v>3.8786223172090364E-3</c:v>
                </c:pt>
                <c:pt idx="81">
                  <c:v>3.7969701583675619E-3</c:v>
                </c:pt>
                <c:pt idx="82">
                  <c:v>3.7170369281812167E-3</c:v>
                </c:pt>
                <c:pt idx="83">
                  <c:v>3.6387864400290533E-3</c:v>
                </c:pt>
                <c:pt idx="84">
                  <c:v>3.5621832690852905E-3</c:v>
                </c:pt>
                <c:pt idx="85">
                  <c:v>3.4871927362821143E-3</c:v>
                </c:pt>
                <c:pt idx="86">
                  <c:v>3.4137808926100986E-3</c:v>
                </c:pt>
                <c:pt idx="87">
                  <c:v>3.3419145037491258E-3</c:v>
                </c:pt>
                <c:pt idx="88">
                  <c:v>3.2715610350228623E-3</c:v>
                </c:pt>
                <c:pt idx="89">
                  <c:v>3.2026886366699633E-3</c:v>
                </c:pt>
                <c:pt idx="90">
                  <c:v>3.1352661294253461E-3</c:v>
                </c:pt>
                <c:pt idx="91">
                  <c:v>3.0692629904050077E-3</c:v>
                </c:pt>
                <c:pt idx="92">
                  <c:v>3.0046493392879943E-3</c:v>
                </c:pt>
                <c:pt idx="93">
                  <c:v>2.9413959247892572E-3</c:v>
                </c:pt>
                <c:pt idx="94">
                  <c:v>2.8794741114172915E-3</c:v>
                </c:pt>
                <c:pt idx="95">
                  <c:v>2.818855866510542E-3</c:v>
                </c:pt>
                <c:pt idx="96">
                  <c:v>2.7595137475467245E-3</c:v>
                </c:pt>
                <c:pt idx="97">
                  <c:v>2.7014208897192947E-3</c:v>
                </c:pt>
                <c:pt idx="98">
                  <c:v>2.6445509937754789E-3</c:v>
                </c:pt>
                <c:pt idx="99">
                  <c:v>2.5888783141103156E-3</c:v>
                </c:pt>
                <c:pt idx="100">
                  <c:v>2.534377647111345E-3</c:v>
                </c:pt>
                <c:pt idx="101">
                  <c:v>2.4810243197486729E-3</c:v>
                </c:pt>
                <c:pt idx="102">
                  <c:v>2.4287941784052257E-3</c:v>
                </c:pt>
                <c:pt idx="103">
                  <c:v>2.3776635779421476E-3</c:v>
                </c:pt>
                <c:pt idx="104">
                  <c:v>2.3276093709944027E-3</c:v>
                </c:pt>
                <c:pt idx="105">
                  <c:v>2.2786088974917143E-3</c:v>
                </c:pt>
                <c:pt idx="106">
                  <c:v>2.230639974400107E-3</c:v>
                </c:pt>
                <c:pt idx="107">
                  <c:v>2.1836808856794186E-3</c:v>
                </c:pt>
                <c:pt idx="108">
                  <c:v>2.1377103724522146E-3</c:v>
                </c:pt>
                <c:pt idx="109">
                  <c:v>2.0927076233796683E-3</c:v>
                </c:pt>
                <c:pt idx="110">
                  <c:v>2.0486522652400493E-3</c:v>
                </c:pt>
                <c:pt idx="111">
                  <c:v>2.0055243537055504E-3</c:v>
                </c:pt>
                <c:pt idx="112">
                  <c:v>1.9633043643132739E-3</c:v>
                </c:pt>
                <c:pt idx="113">
                  <c:v>1.9219731836263069E-3</c:v>
                </c:pt>
                <c:pt idx="114">
                  <c:v>1.8815121005808628E-3</c:v>
                </c:pt>
                <c:pt idx="115">
                  <c:v>1.8419027980155814E-3</c:v>
                </c:pt>
                <c:pt idx="116">
                  <c:v>1.8031273443791607E-3</c:v>
                </c:pt>
                <c:pt idx="117">
                  <c:v>1.7651681856125506E-3</c:v>
                </c:pt>
                <c:pt idx="118">
                  <c:v>1.728008137202046E-3</c:v>
                </c:pt>
                <c:pt idx="119">
                  <c:v>1.6916303763996709E-3</c:v>
                </c:pt>
                <c:pt idx="120">
                  <c:v>1.6560184346073488E-3</c:v>
                </c:pt>
                <c:pt idx="121">
                  <c:v>1.6211561899213886E-3</c:v>
                </c:pt>
                <c:pt idx="122">
                  <c:v>1.5870278598339278E-3</c:v>
                </c:pt>
                <c:pt idx="123">
                  <c:v>1.5536179940880276E-3</c:v>
                </c:pt>
                <c:pt idx="124">
                  <c:v>1.5209114676831754E-3</c:v>
                </c:pt>
                <c:pt idx="125">
                  <c:v>1.4888934740280341E-3</c:v>
                </c:pt>
                <c:pt idx="126">
                  <c:v>1.457549518237347E-3</c:v>
                </c:pt>
                <c:pt idx="127">
                  <c:v>1.4268654105699453E-3</c:v>
                </c:pt>
                <c:pt idx="128">
                  <c:v>1.3968272600049015E-3</c:v>
                </c:pt>
                <c:pt idx="129">
                  <c:v>1.3674214679529203E-3</c:v>
                </c:pt>
                <c:pt idx="130">
                  <c:v>1.3386347221001104E-3</c:v>
                </c:pt>
                <c:pt idx="131">
                  <c:v>1.3104539903813584E-3</c:v>
                </c:pt>
                <c:pt idx="132">
                  <c:v>1.2828665150805771E-3</c:v>
                </c:pt>
                <c:pt idx="133">
                  <c:v>1.2558598070551508E-3</c:v>
                </c:pt>
                <c:pt idx="134">
                  <c:v>1.2294216400819665E-3</c:v>
                </c:pt>
                <c:pt idx="135">
                  <c:v>1.2035400453224761E-3</c:v>
                </c:pt>
                <c:pt idx="136">
                  <c:v>1.1782033059042751E-3</c:v>
                </c:pt>
                <c:pt idx="137">
                  <c:v>1.1533999516167475E-3</c:v>
                </c:pt>
                <c:pt idx="138">
                  <c:v>1.1291187537183843E-3</c:v>
                </c:pt>
                <c:pt idx="139">
                  <c:v>1.1053487198534107E-3</c:v>
                </c:pt>
                <c:pt idx="140">
                  <c:v>1.0820790890754297E-3</c:v>
                </c:pt>
                <c:pt idx="141">
                  <c:v>1.0592993269758287E-3</c:v>
                </c:pt>
                <c:pt idx="142">
                  <c:v>1.0369991209147401E-3</c:v>
                </c:pt>
                <c:pt idx="143">
                  <c:v>1.0151683753524014E-3</c:v>
                </c:pt>
                <c:pt idx="144">
                  <c:v>9.9379720727879465E-4</c:v>
                </c:pt>
                <c:pt idx="145">
                  <c:v>9.728759417395056E-4</c:v>
                </c:pt>
                <c:pt idx="146">
                  <c:v>9.5239510745576865E-4</c:v>
                </c:pt>
                <c:pt idx="147">
                  <c:v>9.3234543253671641E-4</c:v>
                </c:pt>
                <c:pt idx="148">
                  <c:v>9.1271784028189957E-4</c:v>
                </c:pt>
                <c:pt idx="149">
                  <c:v>8.9350344507216676E-4</c:v>
                </c:pt>
                <c:pt idx="150">
                  <c:v>8.7469354834704925E-4</c:v>
                </c:pt>
                <c:pt idx="151">
                  <c:v>8.5627963466683324E-4</c:v>
                </c:pt>
                <c:pt idx="152">
                  <c:v>8.3825336785752825E-4</c:v>
                </c:pt>
                <c:pt idx="153">
                  <c:v>8.2060658723699176E-4</c:v>
                </c:pt>
                <c:pt idx="154">
                  <c:v>8.0333130392050466E-4</c:v>
                </c:pt>
                <c:pt idx="155">
                  <c:v>7.864196972041166E-4</c:v>
                </c:pt>
                <c:pt idx="156">
                  <c:v>7.6986411102412955E-4</c:v>
                </c:pt>
                <c:pt idx="157">
                  <c:v>7.5365705049111869E-4</c:v>
                </c:pt>
                <c:pt idx="158">
                  <c:v>7.3779117849691583E-4</c:v>
                </c:pt>
                <c:pt idx="159">
                  <c:v>7.222593123930209E-4</c:v>
                </c:pt>
                <c:pt idx="160">
                  <c:v>7.0705442073894361E-4</c:v>
                </c:pt>
                <c:pt idx="161">
                  <c:v>6.9216962011899442E-4</c:v>
                </c:pt>
                <c:pt idx="162">
                  <c:v>6.775981720260881E-4</c:v>
                </c:pt>
                <c:pt idx="163">
                  <c:v>6.633334798111524E-4</c:v>
                </c:pt>
                <c:pt idx="164">
                  <c:v>6.4936908569675417E-4</c:v>
                </c:pt>
                <c:pt idx="165">
                  <c:v>6.3569866785359369E-4</c:v>
                </c:pt>
                <c:pt idx="166">
                  <c:v>6.2231603753854761E-4</c:v>
                </c:pt>
                <c:pt idx="167">
                  <c:v>6.0921513629295823E-4</c:v>
                </c:pt>
                <c:pt idx="168">
                  <c:v>5.9639003319990509E-4</c:v>
                </c:pt>
                <c:pt idx="169">
                  <c:v>5.8383492219921541E-4</c:v>
                </c:pt>
                <c:pt idx="170">
                  <c:v>5.7154411945900074E-4</c:v>
                </c:pt>
                <c:pt idx="171">
                  <c:v>5.5951206080252466E-4</c:v>
                </c:pt>
                <c:pt idx="172">
                  <c:v>5.4773329918924056E-4</c:v>
                </c:pt>
                <c:pt idx="173">
                  <c:v>5.3620250224886018E-4</c:v>
                </c:pt>
                <c:pt idx="174">
                  <c:v>5.249144498673321E-4</c:v>
                </c:pt>
                <c:pt idx="175">
                  <c:v>5.1386403182364013E-4</c:v>
                </c:pt>
                <c:pt idx="176">
                  <c:v>5.0304624547635359E-4</c:v>
                </c:pt>
                <c:pt idx="177">
                  <c:v>4.9245619349887757E-4</c:v>
                </c:pt>
                <c:pt idx="178">
                  <c:v>4.8208908166238079E-4</c:v>
                </c:pt>
                <c:pt idx="179">
                  <c:v>4.7194021666539836E-4</c:v>
                </c:pt>
                <c:pt idx="180">
                  <c:v>4.6200500400912423E-4</c:v>
                </c:pt>
                <c:pt idx="181">
                  <c:v>4.5227894591743186E-4</c:v>
                </c:pt>
                <c:pt idx="182">
                  <c:v>4.4275763930068488E-4</c:v>
                </c:pt>
                <c:pt idx="183">
                  <c:v>4.3343677376241052E-4</c:v>
                </c:pt>
                <c:pt idx="184">
                  <c:v>4.2431212964793761E-4</c:v>
                </c:pt>
                <c:pt idx="185">
                  <c:v>4.153795761341146E-4</c:v>
                </c:pt>
                <c:pt idx="186">
                  <c:v>4.0663506935924195E-4</c:v>
                </c:pt>
                <c:pt idx="187">
                  <c:v>3.9807465059237245E-4</c:v>
                </c:pt>
                <c:pt idx="188">
                  <c:v>3.8969444444115272E-4</c:v>
                </c:pt>
                <c:pt idx="189">
                  <c:v>3.814906570973917E-4</c:v>
                </c:pt>
                <c:pt idx="190">
                  <c:v>3.734595746195623E-4</c:v>
                </c:pt>
                <c:pt idx="191">
                  <c:v>3.6559756125146301E-4</c:v>
                </c:pt>
                <c:pt idx="192">
                  <c:v>3.5790105777627019E-4</c:v>
                </c:pt>
                <c:pt idx="193">
                  <c:v>3.5036657990524379E-4</c:v>
                </c:pt>
                <c:pt idx="194">
                  <c:v>3.429907167003539E-4</c:v>
                </c:pt>
                <c:pt idx="195">
                  <c:v>3.3577012903011113E-4</c:v>
                </c:pt>
                <c:pt idx="196">
                  <c:v>3.2870154805790709E-4</c:v>
                </c:pt>
                <c:pt idx="197">
                  <c:v>3.2178177376217845E-4</c:v>
                </c:pt>
                <c:pt idx="198">
                  <c:v>3.1500767348772155E-4</c:v>
                </c:pt>
                <c:pt idx="199">
                  <c:v>3.0837618052750675E-4</c:v>
                </c:pt>
                <c:pt idx="200">
                  <c:v>3.0188429273434895E-4</c:v>
                </c:pt>
                <c:pt idx="201">
                  <c:v>2.9552907116180149E-4</c:v>
                </c:pt>
                <c:pt idx="202">
                  <c:v>2.8930763873366518E-4</c:v>
                </c:pt>
                <c:pt idx="203">
                  <c:v>2.8321717894150598E-4</c:v>
                </c:pt>
                <c:pt idx="204">
                  <c:v>2.7725493456959039E-4</c:v>
                </c:pt>
                <c:pt idx="205">
                  <c:v>2.7141820644666515E-4</c:v>
                </c:pt>
                <c:pt idx="206">
                  <c:v>2.6570435222401473E-4</c:v>
                </c:pt>
                <c:pt idx="207">
                  <c:v>2.6011078517924061E-4</c:v>
                </c:pt>
                <c:pt idx="208">
                  <c:v>2.5463497304522507E-4</c:v>
                </c:pt>
                <c:pt idx="209">
                  <c:v>2.492744368637481E-4</c:v>
                </c:pt>
                <c:pt idx="210">
                  <c:v>2.4402674986323506E-4</c:v>
                </c:pt>
                <c:pt idx="211">
                  <c:v>2.3888953636013225E-4</c:v>
                </c:pt>
                <c:pt idx="212">
                  <c:v>2.3386047068341034E-4</c:v>
                </c:pt>
                <c:pt idx="213">
                  <c:v>2.2893727612170733E-4</c:v>
                </c:pt>
                <c:pt idx="214">
                  <c:v>2.2411772389263753E-4</c:v>
                </c:pt>
                <c:pt idx="215">
                  <c:v>2.19399632133799E-4</c:v>
                </c:pt>
                <c:pt idx="216">
                  <c:v>2.1478086491502E-4</c:v>
                </c:pt>
                <c:pt idx="217">
                  <c:v>2.1025933127140128E-4</c:v>
                </c:pt>
                <c:pt idx="218">
                  <c:v>2.0583298425671482E-4</c:v>
                </c:pt>
                <c:pt idx="219">
                  <c:v>2.0149982001672832E-4</c:v>
                </c:pt>
                <c:pt idx="220">
                  <c:v>1.9725787688203972E-4</c:v>
                </c:pt>
                <c:pt idx="221">
                  <c:v>1.9310523448000917E-4</c:v>
                </c:pt>
                <c:pt idx="222">
                  <c:v>1.8904001286538505E-4</c:v>
                </c:pt>
                <c:pt idx="223">
                  <c:v>1.8506037166923317E-4</c:v>
                </c:pt>
                <c:pt idx="224">
                  <c:v>1.8116450926578274E-4</c:v>
                </c:pt>
                <c:pt idx="225">
                  <c:v>1.7735066195681052E-4</c:v>
                </c:pt>
                <c:pt idx="226">
                  <c:v>1.7361710317319616E-4</c:v>
                </c:pt>
                <c:pt idx="227">
                  <c:v>1.6996214269328661E-4</c:v>
                </c:pt>
                <c:pt idx="228">
                  <c:v>1.663841258777139E-4</c:v>
                </c:pt>
                <c:pt idx="229">
                  <c:v>1.6288143292032299E-4</c:v>
                </c:pt>
                <c:pt idx="230">
                  <c:v>1.5945247811486847E-4</c:v>
                </c:pt>
                <c:pt idx="231">
                  <c:v>1.5609570913714782E-4</c:v>
                </c:pt>
                <c:pt idx="232">
                  <c:v>1.5280960634224866E-4</c:v>
                </c:pt>
                <c:pt idx="233">
                  <c:v>1.4959268207658861E-4</c:v>
                </c:pt>
                <c:pt idx="234">
                  <c:v>1.4644348000443909E-4</c:v>
                </c:pt>
                <c:pt idx="235">
                  <c:v>1.4336057444862694E-4</c:v>
                </c:pt>
                <c:pt idx="236">
                  <c:v>1.4034256974511478E-4</c:v>
                </c:pt>
                <c:pt idx="237">
                  <c:v>1.3738809961116915E-4</c:v>
                </c:pt>
                <c:pt idx="238">
                  <c:v>1.3449582652683037E-4</c:v>
                </c:pt>
                <c:pt idx="239">
                  <c:v>1.3166444112940238E-4</c:v>
                </c:pt>
                <c:pt idx="240">
                  <c:v>1.2889266162069058E-4</c:v>
                </c:pt>
                <c:pt idx="241">
                  <c:v>1.2617923318671869E-4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2944"/>
        <c:axId val="116644480"/>
      </c:scatterChart>
      <c:valAx>
        <c:axId val="1166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44480"/>
        <c:crosses val="autoZero"/>
        <c:crossBetween val="midCat"/>
      </c:valAx>
      <c:valAx>
        <c:axId val="11664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42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'serving customer'!$H$1</c:f>
              <c:strCache>
                <c:ptCount val="1"/>
                <c:pt idx="0">
                  <c:v>Probability from data</c:v>
                </c:pt>
              </c:strCache>
            </c:strRef>
          </c:tx>
          <c:marker>
            <c:symbol val="none"/>
          </c:marker>
          <c:xVal>
            <c:numRef>
              <c:f>'serving customer'!$F$2:$F$101</c:f>
              <c:numCache>
                <c:formatCode>General</c:formatCode>
                <c:ptCount val="10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  <c:pt idx="20">
                  <c:v>99</c:v>
                </c:pt>
                <c:pt idx="21">
                  <c:v>100</c:v>
                </c:pt>
                <c:pt idx="22">
                  <c:v>101</c:v>
                </c:pt>
                <c:pt idx="23">
                  <c:v>102</c:v>
                </c:pt>
                <c:pt idx="24">
                  <c:v>103</c:v>
                </c:pt>
                <c:pt idx="25">
                  <c:v>104</c:v>
                </c:pt>
                <c:pt idx="26">
                  <c:v>105</c:v>
                </c:pt>
                <c:pt idx="27">
                  <c:v>106</c:v>
                </c:pt>
                <c:pt idx="28">
                  <c:v>107</c:v>
                </c:pt>
                <c:pt idx="29">
                  <c:v>108</c:v>
                </c:pt>
                <c:pt idx="30">
                  <c:v>109</c:v>
                </c:pt>
                <c:pt idx="31">
                  <c:v>110</c:v>
                </c:pt>
                <c:pt idx="32">
                  <c:v>111</c:v>
                </c:pt>
              </c:numCache>
            </c:numRef>
          </c:xVal>
          <c:yVal>
            <c:numRef>
              <c:f>'serving customer'!$H$2:$H$101</c:f>
              <c:numCache>
                <c:formatCode>General</c:formatCode>
                <c:ptCount val="100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0.02</c:v>
                </c:pt>
                <c:pt idx="7">
                  <c:v>0.01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0.04</c:v>
                </c:pt>
                <c:pt idx="12">
                  <c:v>0.05</c:v>
                </c:pt>
                <c:pt idx="13">
                  <c:v>0.06</c:v>
                </c:pt>
                <c:pt idx="14">
                  <c:v>0.1</c:v>
                </c:pt>
                <c:pt idx="15">
                  <c:v>0.02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0.06</c:v>
                </c:pt>
                <c:pt idx="19">
                  <c:v>0.06</c:v>
                </c:pt>
                <c:pt idx="20">
                  <c:v>0.01</c:v>
                </c:pt>
                <c:pt idx="21">
                  <c:v>0.05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0.01</c:v>
                </c:pt>
                <c:pt idx="26">
                  <c:v>0.01</c:v>
                </c:pt>
                <c:pt idx="27">
                  <c:v>0.02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'serving customer'!$I$1</c:f>
              <c:strCache>
                <c:ptCount val="1"/>
                <c:pt idx="0">
                  <c:v>Probability from distribution</c:v>
                </c:pt>
              </c:strCache>
            </c:strRef>
          </c:tx>
          <c:marker>
            <c:symbol val="none"/>
          </c:marker>
          <c:xVal>
            <c:numRef>
              <c:f>'serving customer'!$F$2:$F$101</c:f>
              <c:numCache>
                <c:formatCode>General</c:formatCode>
                <c:ptCount val="100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89</c:v>
                </c:pt>
                <c:pt idx="11">
                  <c:v>90</c:v>
                </c:pt>
                <c:pt idx="12">
                  <c:v>91</c:v>
                </c:pt>
                <c:pt idx="13">
                  <c:v>92</c:v>
                </c:pt>
                <c:pt idx="14">
                  <c:v>93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97</c:v>
                </c:pt>
                <c:pt idx="19">
                  <c:v>98</c:v>
                </c:pt>
                <c:pt idx="20">
                  <c:v>99</c:v>
                </c:pt>
                <c:pt idx="21">
                  <c:v>100</c:v>
                </c:pt>
                <c:pt idx="22">
                  <c:v>101</c:v>
                </c:pt>
                <c:pt idx="23">
                  <c:v>102</c:v>
                </c:pt>
                <c:pt idx="24">
                  <c:v>103</c:v>
                </c:pt>
                <c:pt idx="25">
                  <c:v>104</c:v>
                </c:pt>
                <c:pt idx="26">
                  <c:v>105</c:v>
                </c:pt>
                <c:pt idx="27">
                  <c:v>106</c:v>
                </c:pt>
                <c:pt idx="28">
                  <c:v>107</c:v>
                </c:pt>
                <c:pt idx="29">
                  <c:v>108</c:v>
                </c:pt>
                <c:pt idx="30">
                  <c:v>109</c:v>
                </c:pt>
                <c:pt idx="31">
                  <c:v>110</c:v>
                </c:pt>
                <c:pt idx="32">
                  <c:v>111</c:v>
                </c:pt>
              </c:numCache>
            </c:numRef>
          </c:xVal>
          <c:yVal>
            <c:numRef>
              <c:f>'serving customer'!$I$2:$I$101</c:f>
              <c:numCache>
                <c:formatCode>General</c:formatCode>
                <c:ptCount val="100"/>
                <c:pt idx="0">
                  <c:v>2.9213834155947566E-3</c:v>
                </c:pt>
                <c:pt idx="1">
                  <c:v>4.3703148489515802E-3</c:v>
                </c:pt>
                <c:pt idx="2">
                  <c:v>6.358770584402997E-3</c:v>
                </c:pt>
                <c:pt idx="3">
                  <c:v>8.9984944188646766E-3</c:v>
                </c:pt>
                <c:pt idx="4">
                  <c:v>1.2385193926498851E-2</c:v>
                </c:pt>
                <c:pt idx="5">
                  <c:v>1.6579523132124779E-2</c:v>
                </c:pt>
                <c:pt idx="6">
                  <c:v>2.1586265944315289E-2</c:v>
                </c:pt>
                <c:pt idx="7">
                  <c:v>2.7335012445998938E-2</c:v>
                </c:pt>
                <c:pt idx="8">
                  <c:v>3.3666447592343149E-2</c:v>
                </c:pt>
                <c:pt idx="9">
                  <c:v>4.0328454086523899E-2</c:v>
                </c:pt>
                <c:pt idx="10">
                  <c:v>4.6985312568383758E-2</c:v>
                </c:pt>
                <c:pt idx="11">
                  <c:v>5.3241334253725368E-2</c:v>
                </c:pt>
                <c:pt idx="12">
                  <c:v>5.8677554460716583E-2</c:v>
                </c:pt>
                <c:pt idx="13">
                  <c:v>6.2897204615498858E-2</c:v>
                </c:pt>
                <c:pt idx="14">
                  <c:v>6.5573286016989987E-2</c:v>
                </c:pt>
                <c:pt idx="15">
                  <c:v>6.6490380066905441E-2</c:v>
                </c:pt>
                <c:pt idx="16">
                  <c:v>6.5573286016989987E-2</c:v>
                </c:pt>
                <c:pt idx="17">
                  <c:v>6.2897204615498858E-2</c:v>
                </c:pt>
                <c:pt idx="18">
                  <c:v>5.8677554460716583E-2</c:v>
                </c:pt>
                <c:pt idx="19">
                  <c:v>5.3241334253725368E-2</c:v>
                </c:pt>
                <c:pt idx="20">
                  <c:v>4.6985312568383758E-2</c:v>
                </c:pt>
                <c:pt idx="21">
                  <c:v>4.0328454086523899E-2</c:v>
                </c:pt>
                <c:pt idx="22">
                  <c:v>3.3666447592343149E-2</c:v>
                </c:pt>
                <c:pt idx="23">
                  <c:v>2.7335012445998938E-2</c:v>
                </c:pt>
                <c:pt idx="24">
                  <c:v>2.1586265944315289E-2</c:v>
                </c:pt>
                <c:pt idx="25">
                  <c:v>1.6579523132124779E-2</c:v>
                </c:pt>
                <c:pt idx="26">
                  <c:v>1.2385193926498851E-2</c:v>
                </c:pt>
                <c:pt idx="27">
                  <c:v>8.9984944188646766E-3</c:v>
                </c:pt>
                <c:pt idx="28">
                  <c:v>6.358770584402997E-3</c:v>
                </c:pt>
                <c:pt idx="29">
                  <c:v>4.3703148489515802E-3</c:v>
                </c:pt>
                <c:pt idx="30">
                  <c:v>2.9213834155947566E-3</c:v>
                </c:pt>
                <c:pt idx="31">
                  <c:v>1.8993310039662405E-3</c:v>
                </c:pt>
                <c:pt idx="32">
                  <c:v>1.2010166274348704E-3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1344"/>
        <c:axId val="118199808"/>
      </c:scatterChart>
      <c:valAx>
        <c:axId val="1182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199808"/>
        <c:crosses val="autoZero"/>
        <c:crossBetween val="midCat"/>
      </c:valAx>
      <c:valAx>
        <c:axId val="11819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201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'getting products'!$H$1</c:f>
              <c:strCache>
                <c:ptCount val="1"/>
                <c:pt idx="0">
                  <c:v>Probability from data</c:v>
                </c:pt>
              </c:strCache>
            </c:strRef>
          </c:tx>
          <c:marker>
            <c:symbol val="none"/>
          </c:marker>
          <c:xVal>
            <c:numRef>
              <c:f>'getting products'!$F$2:$F$106</c:f>
              <c:numCache>
                <c:formatCode>General</c:formatCode>
                <c:ptCount val="10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</c:numCache>
            </c:numRef>
          </c:xVal>
          <c:yVal>
            <c:numRef>
              <c:f>'getting products'!$H$2:$H$106</c:f>
              <c:numCache>
                <c:formatCode>General</c:formatCode>
                <c:ptCount val="105"/>
                <c:pt idx="0">
                  <c:v>0.11428571428571428</c:v>
                </c:pt>
                <c:pt idx="1">
                  <c:v>6.6666666666666666E-2</c:v>
                </c:pt>
                <c:pt idx="2">
                  <c:v>2.8571428571428571E-2</c:v>
                </c:pt>
                <c:pt idx="3">
                  <c:v>6.6666666666666666E-2</c:v>
                </c:pt>
                <c:pt idx="4">
                  <c:v>5.7142857142857141E-2</c:v>
                </c:pt>
                <c:pt idx="5">
                  <c:v>6.6666666666666666E-2</c:v>
                </c:pt>
                <c:pt idx="6">
                  <c:v>9.5238095238095233E-2</c:v>
                </c:pt>
                <c:pt idx="7">
                  <c:v>0.10476190476190476</c:v>
                </c:pt>
                <c:pt idx="8">
                  <c:v>6.6666666666666666E-2</c:v>
                </c:pt>
                <c:pt idx="9">
                  <c:v>8.5714285714285715E-2</c:v>
                </c:pt>
                <c:pt idx="10">
                  <c:v>3.8095238095238099E-2</c:v>
                </c:pt>
                <c:pt idx="11">
                  <c:v>4.7619047619047616E-2</c:v>
                </c:pt>
                <c:pt idx="12">
                  <c:v>3.8095238095238099E-2</c:v>
                </c:pt>
                <c:pt idx="13">
                  <c:v>0.12380952380952381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'getting products'!$I$1</c:f>
              <c:strCache>
                <c:ptCount val="1"/>
                <c:pt idx="0">
                  <c:v>Probability from distribution</c:v>
                </c:pt>
              </c:strCache>
            </c:strRef>
          </c:tx>
          <c:marker>
            <c:symbol val="none"/>
          </c:marker>
          <c:xVal>
            <c:numRef>
              <c:f>'getting products'!$F$2:$F$106</c:f>
              <c:numCache>
                <c:formatCode>General</c:formatCode>
                <c:ptCount val="10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</c:numCache>
            </c:numRef>
          </c:xVal>
          <c:yVal>
            <c:numRef>
              <c:f>'getting products'!$I$2:$I$106</c:f>
              <c:numCache>
                <c:formatCode>General</c:formatCode>
                <c:ptCount val="105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7.6923076923076927E-2</c:v>
                </c:pt>
                <c:pt idx="7">
                  <c:v>7.6923076923076927E-2</c:v>
                </c:pt>
                <c:pt idx="8">
                  <c:v>7.6923076923076927E-2</c:v>
                </c:pt>
                <c:pt idx="9">
                  <c:v>7.6923076923076927E-2</c:v>
                </c:pt>
                <c:pt idx="10">
                  <c:v>7.6923076923076927E-2</c:v>
                </c:pt>
                <c:pt idx="11">
                  <c:v>7.6923076923076927E-2</c:v>
                </c:pt>
                <c:pt idx="12">
                  <c:v>7.6923076923076927E-2</c:v>
                </c:pt>
                <c:pt idx="13">
                  <c:v>7.6923076923076927E-2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48256"/>
        <c:axId val="158446720"/>
      </c:scatterChart>
      <c:valAx>
        <c:axId val="1584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446720"/>
        <c:crosses val="autoZero"/>
        <c:crossBetween val="midCat"/>
      </c:valAx>
      <c:valAx>
        <c:axId val="15844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448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582706</xdr:colOff>
      <xdr:row>6</xdr:row>
      <xdr:rowOff>98609</xdr:rowOff>
    </xdr:from>
    <xdr:to>
      <xdr:col>22</xdr:col>
      <xdr:colOff>152400</xdr:colOff>
      <xdr:row>31</xdr:row>
      <xdr:rowOff>116539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2</xdr:row>
      <xdr:rowOff>72390</xdr:rowOff>
    </xdr:from>
    <xdr:to>
      <xdr:col>20</xdr:col>
      <xdr:colOff>99060</xdr:colOff>
      <xdr:row>17</xdr:row>
      <xdr:rowOff>72390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121920</xdr:colOff>
      <xdr:row>6</xdr:row>
      <xdr:rowOff>72390</xdr:rowOff>
    </xdr:from>
    <xdr:to>
      <xdr:col>18</xdr:col>
      <xdr:colOff>426720</xdr:colOff>
      <xdr:row>21</xdr:row>
      <xdr:rowOff>72390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abSelected="1" zoomScale="130" zoomScaleNormal="130" workbookViewId="0">
      <selection activeCell="B27" sqref="B27"/>
    </sheetView>
  </sheetViews>
  <sheetFormatPr defaultRowHeight="14.4" x14ac:dyDescent="0.3"/>
  <cols>
    <col min="1" max="1" width="17.6640625" customWidth="1"/>
    <col min="2" max="2" width="11.77734375" customWidth="1"/>
    <col min="3" max="3" width="28.21875" customWidth="1"/>
    <col min="4" max="4" width="17.6640625" customWidth="1"/>
    <col min="5" max="5" width="10.33203125" customWidth="1"/>
    <col min="6" max="6" width="40.109375" customWidth="1"/>
    <col min="7" max="7" width="10.6640625" customWidth="1"/>
    <col min="8" max="8" width="25.77734375" customWidth="1"/>
    <col min="9" max="9" width="27.8867187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37</v>
      </c>
      <c r="F2">
        <v>0</v>
      </c>
      <c r="G2">
        <f t="array" ref="G2:G243">FREQUENCY(A2:A151,F2:F243)</f>
        <v>2</v>
      </c>
      <c r="H2">
        <f>G2/MAX($D$6,$D$7)</f>
        <v>8.2987551867219917E-3</v>
      </c>
      <c r="I2">
        <f>_xlfn.EXPON.DIST(F2,$D$13,0)</f>
        <v>2.1276595744680851E-2</v>
      </c>
    </row>
    <row r="3" spans="1:9" x14ac:dyDescent="0.3">
      <c r="A3">
        <v>105</v>
      </c>
      <c r="F3">
        <v>1</v>
      </c>
      <c r="G3">
        <v>6</v>
      </c>
      <c r="H3">
        <f t="shared" ref="H3:H66" si="0">G3/MAX($D$6,$D$7)</f>
        <v>2.4896265560165973E-2</v>
      </c>
      <c r="I3">
        <f t="shared" ref="I3:I66" si="1">_xlfn.EXPON.DIST(F3,$D$13,0)</f>
        <v>2.0828684132446165E-2</v>
      </c>
    </row>
    <row r="4" spans="1:9" x14ac:dyDescent="0.3">
      <c r="A4">
        <v>16</v>
      </c>
      <c r="C4" t="s">
        <v>1</v>
      </c>
      <c r="D4">
        <f>MIN(A2:A501)</f>
        <v>0</v>
      </c>
      <c r="F4">
        <v>2</v>
      </c>
      <c r="G4">
        <v>1</v>
      </c>
      <c r="H4">
        <f t="shared" si="0"/>
        <v>4.1493775933609959E-3</v>
      </c>
      <c r="I4">
        <f t="shared" si="1"/>
        <v>2.0390201886393091E-2</v>
      </c>
    </row>
    <row r="5" spans="1:9" x14ac:dyDescent="0.3">
      <c r="A5">
        <v>51</v>
      </c>
      <c r="C5" t="s">
        <v>2</v>
      </c>
      <c r="D5">
        <f>MAX(A2:A501)</f>
        <v>241</v>
      </c>
      <c r="F5">
        <v>3</v>
      </c>
      <c r="G5">
        <v>1</v>
      </c>
      <c r="H5">
        <f t="shared" si="0"/>
        <v>4.1493775933609959E-3</v>
      </c>
      <c r="I5">
        <f t="shared" si="1"/>
        <v>1.9960950500959015E-2</v>
      </c>
    </row>
    <row r="6" spans="1:9" x14ac:dyDescent="0.3">
      <c r="A6">
        <v>50</v>
      </c>
      <c r="C6" t="s">
        <v>3</v>
      </c>
      <c r="D6">
        <f>COUNT(A2:A501)</f>
        <v>150</v>
      </c>
      <c r="F6">
        <v>4</v>
      </c>
      <c r="G6">
        <v>2</v>
      </c>
      <c r="H6">
        <f t="shared" si="0"/>
        <v>8.2987551867219917E-3</v>
      </c>
      <c r="I6">
        <f t="shared" si="1"/>
        <v>1.9540735649489816E-2</v>
      </c>
    </row>
    <row r="7" spans="1:9" x14ac:dyDescent="0.3">
      <c r="A7">
        <v>40</v>
      </c>
      <c r="C7" t="s">
        <v>12</v>
      </c>
      <c r="D7">
        <f>D5-D4</f>
        <v>241</v>
      </c>
      <c r="F7">
        <v>5</v>
      </c>
      <c r="G7">
        <v>2</v>
      </c>
      <c r="H7">
        <f t="shared" si="0"/>
        <v>8.2987551867219917E-3</v>
      </c>
      <c r="I7">
        <f t="shared" si="1"/>
        <v>1.9129367096266125E-2</v>
      </c>
    </row>
    <row r="8" spans="1:9" x14ac:dyDescent="0.3">
      <c r="A8">
        <v>67</v>
      </c>
      <c r="C8" t="s">
        <v>17</v>
      </c>
      <c r="D8">
        <f>AVERAGE(A2:A501)</f>
        <v>47.626666666666665</v>
      </c>
      <c r="F8">
        <v>6</v>
      </c>
      <c r="G8">
        <v>0</v>
      </c>
      <c r="H8">
        <f t="shared" si="0"/>
        <v>0</v>
      </c>
      <c r="I8">
        <f t="shared" si="1"/>
        <v>1.8726658610381596E-2</v>
      </c>
    </row>
    <row r="9" spans="1:9" x14ac:dyDescent="0.3">
      <c r="A9">
        <v>1</v>
      </c>
      <c r="F9">
        <v>7</v>
      </c>
      <c r="G9">
        <v>0</v>
      </c>
      <c r="H9">
        <f t="shared" si="0"/>
        <v>0</v>
      </c>
      <c r="I9">
        <f t="shared" si="1"/>
        <v>1.8332427881434202E-2</v>
      </c>
    </row>
    <row r="10" spans="1:9" x14ac:dyDescent="0.3">
      <c r="A10">
        <v>10</v>
      </c>
      <c r="F10">
        <v>8</v>
      </c>
      <c r="G10">
        <v>4</v>
      </c>
      <c r="H10">
        <f t="shared" si="0"/>
        <v>1.6597510373443983E-2</v>
      </c>
      <c r="I10">
        <f t="shared" si="1"/>
        <v>1.7946496436992386E-2</v>
      </c>
    </row>
    <row r="11" spans="1:9" x14ac:dyDescent="0.3">
      <c r="A11">
        <v>43</v>
      </c>
      <c r="C11" t="s">
        <v>6</v>
      </c>
      <c r="F11">
        <v>9</v>
      </c>
      <c r="G11">
        <v>6</v>
      </c>
      <c r="H11">
        <f t="shared" si="0"/>
        <v>2.4896265560165973E-2</v>
      </c>
      <c r="I11">
        <f t="shared" si="1"/>
        <v>1.7568689561798693E-2</v>
      </c>
    </row>
    <row r="12" spans="1:9" x14ac:dyDescent="0.3">
      <c r="A12">
        <v>18</v>
      </c>
      <c r="C12" t="s">
        <v>7</v>
      </c>
      <c r="D12">
        <v>47</v>
      </c>
      <c r="F12">
        <v>10</v>
      </c>
      <c r="G12">
        <v>4</v>
      </c>
      <c r="H12">
        <f t="shared" si="0"/>
        <v>1.6597510373443983E-2</v>
      </c>
      <c r="I12">
        <f t="shared" si="1"/>
        <v>1.7198836218674327E-2</v>
      </c>
    </row>
    <row r="13" spans="1:9" x14ac:dyDescent="0.3">
      <c r="A13">
        <v>98</v>
      </c>
      <c r="C13" t="s">
        <v>8</v>
      </c>
      <c r="D13">
        <f>1/D12</f>
        <v>2.1276595744680851E-2</v>
      </c>
      <c r="F13">
        <v>11</v>
      </c>
      <c r="G13">
        <v>3</v>
      </c>
      <c r="H13">
        <f t="shared" si="0"/>
        <v>1.2448132780082987E-2</v>
      </c>
      <c r="I13">
        <f t="shared" si="1"/>
        <v>1.6836768971088791E-2</v>
      </c>
    </row>
    <row r="14" spans="1:9" x14ac:dyDescent="0.3">
      <c r="A14">
        <v>9</v>
      </c>
      <c r="F14">
        <v>12</v>
      </c>
      <c r="G14">
        <v>1</v>
      </c>
      <c r="H14">
        <f t="shared" si="0"/>
        <v>4.1493775933609959E-3</v>
      </c>
      <c r="I14">
        <f t="shared" si="1"/>
        <v>1.6482323907359618E-2</v>
      </c>
    </row>
    <row r="15" spans="1:9" x14ac:dyDescent="0.3">
      <c r="A15">
        <v>60</v>
      </c>
      <c r="F15">
        <v>13</v>
      </c>
      <c r="G15">
        <v>2</v>
      </c>
      <c r="H15">
        <f t="shared" si="0"/>
        <v>8.2987551867219917E-3</v>
      </c>
      <c r="I15">
        <f t="shared" si="1"/>
        <v>1.6135340566447789E-2</v>
      </c>
    </row>
    <row r="16" spans="1:9" x14ac:dyDescent="0.3">
      <c r="A16">
        <v>58</v>
      </c>
      <c r="F16">
        <v>14</v>
      </c>
      <c r="G16">
        <v>5</v>
      </c>
      <c r="H16">
        <f t="shared" si="0"/>
        <v>2.0746887966804978E-2</v>
      </c>
      <c r="I16">
        <f t="shared" si="1"/>
        <v>1.5795661865315346E-2</v>
      </c>
    </row>
    <row r="17" spans="1:9" x14ac:dyDescent="0.3">
      <c r="A17">
        <v>61</v>
      </c>
      <c r="C17" s="1" t="s">
        <v>13</v>
      </c>
      <c r="F17">
        <v>15</v>
      </c>
      <c r="G17">
        <v>2</v>
      </c>
      <c r="H17">
        <f t="shared" si="0"/>
        <v>8.2987551867219917E-3</v>
      </c>
      <c r="I17">
        <f t="shared" si="1"/>
        <v>1.5463134027812202E-2</v>
      </c>
    </row>
    <row r="18" spans="1:9" x14ac:dyDescent="0.3">
      <c r="A18">
        <v>59</v>
      </c>
      <c r="C18" s="2" t="s">
        <v>15</v>
      </c>
      <c r="F18">
        <v>16</v>
      </c>
      <c r="G18">
        <v>2</v>
      </c>
      <c r="H18">
        <f t="shared" si="0"/>
        <v>8.2987551867219917E-3</v>
      </c>
      <c r="I18">
        <f t="shared" si="1"/>
        <v>1.5137606515060079E-2</v>
      </c>
    </row>
    <row r="19" spans="1:9" x14ac:dyDescent="0.3">
      <c r="A19">
        <v>22</v>
      </c>
      <c r="C19" s="2" t="s">
        <v>10</v>
      </c>
      <c r="F19">
        <v>17</v>
      </c>
      <c r="G19">
        <v>1</v>
      </c>
      <c r="H19">
        <f t="shared" si="0"/>
        <v>4.1493775933609959E-3</v>
      </c>
      <c r="I19">
        <f t="shared" si="1"/>
        <v>1.4818931957301943E-2</v>
      </c>
    </row>
    <row r="20" spans="1:9" x14ac:dyDescent="0.3">
      <c r="A20">
        <v>11</v>
      </c>
      <c r="C20" s="2" t="s">
        <v>14</v>
      </c>
      <c r="F20">
        <v>18</v>
      </c>
      <c r="G20">
        <v>4</v>
      </c>
      <c r="H20">
        <f t="shared" si="0"/>
        <v>1.6597510373443983E-2</v>
      </c>
      <c r="I20">
        <f t="shared" si="1"/>
        <v>1.4506966087186157E-2</v>
      </c>
    </row>
    <row r="21" spans="1:9" x14ac:dyDescent="0.3">
      <c r="A21">
        <v>65</v>
      </c>
      <c r="C21" s="2" t="s">
        <v>11</v>
      </c>
      <c r="F21">
        <v>19</v>
      </c>
      <c r="G21">
        <v>0</v>
      </c>
      <c r="H21">
        <f t="shared" si="0"/>
        <v>0</v>
      </c>
      <c r="I21">
        <f t="shared" si="1"/>
        <v>1.4201567674455122E-2</v>
      </c>
    </row>
    <row r="22" spans="1:9" x14ac:dyDescent="0.3">
      <c r="A22">
        <v>11</v>
      </c>
      <c r="F22">
        <v>20</v>
      </c>
      <c r="G22">
        <v>2</v>
      </c>
      <c r="H22">
        <f t="shared" si="0"/>
        <v>8.2987551867219917E-3</v>
      </c>
      <c r="I22">
        <f t="shared" si="1"/>
        <v>1.390259846200884E-2</v>
      </c>
    </row>
    <row r="23" spans="1:9" x14ac:dyDescent="0.3">
      <c r="A23">
        <v>73</v>
      </c>
      <c r="F23">
        <v>21</v>
      </c>
      <c r="G23">
        <v>2</v>
      </c>
      <c r="H23">
        <f t="shared" si="0"/>
        <v>8.2987551867219917E-3</v>
      </c>
      <c r="I23">
        <f t="shared" si="1"/>
        <v>1.3609923103314459E-2</v>
      </c>
    </row>
    <row r="24" spans="1:9" x14ac:dyDescent="0.3">
      <c r="A24">
        <v>94</v>
      </c>
      <c r="F24">
        <v>22</v>
      </c>
      <c r="G24">
        <v>1</v>
      </c>
      <c r="H24">
        <f t="shared" si="0"/>
        <v>4.1493775933609959E-3</v>
      </c>
      <c r="I24">
        <f t="shared" si="1"/>
        <v>1.3323409101133462E-2</v>
      </c>
    </row>
    <row r="25" spans="1:9" x14ac:dyDescent="0.3">
      <c r="A25">
        <v>241</v>
      </c>
      <c r="F25">
        <v>23</v>
      </c>
      <c r="G25">
        <v>1</v>
      </c>
      <c r="H25">
        <f t="shared" si="0"/>
        <v>4.1493775933609959E-3</v>
      </c>
      <c r="I25">
        <f t="shared" si="1"/>
        <v>1.3042926747538769E-2</v>
      </c>
    </row>
    <row r="26" spans="1:9" x14ac:dyDescent="0.3">
      <c r="A26">
        <v>31</v>
      </c>
      <c r="F26">
        <v>24</v>
      </c>
      <c r="G26">
        <v>1</v>
      </c>
      <c r="H26">
        <f t="shared" si="0"/>
        <v>4.1493775933609959E-3</v>
      </c>
      <c r="I26">
        <f t="shared" si="1"/>
        <v>1.2768349065194569E-2</v>
      </c>
    </row>
    <row r="27" spans="1:9" x14ac:dyDescent="0.3">
      <c r="A27">
        <v>56</v>
      </c>
      <c r="F27">
        <v>25</v>
      </c>
      <c r="G27">
        <v>1</v>
      </c>
      <c r="H27">
        <f t="shared" si="0"/>
        <v>4.1493775933609959E-3</v>
      </c>
      <c r="I27">
        <f t="shared" si="1"/>
        <v>1.2499551749872341E-2</v>
      </c>
    </row>
    <row r="28" spans="1:9" x14ac:dyDescent="0.3">
      <c r="A28">
        <v>89</v>
      </c>
      <c r="F28">
        <v>26</v>
      </c>
      <c r="G28">
        <v>2</v>
      </c>
      <c r="H28">
        <f t="shared" si="0"/>
        <v>8.2987551867219917E-3</v>
      </c>
      <c r="I28">
        <f t="shared" si="1"/>
        <v>1.2236413114177018E-2</v>
      </c>
    </row>
    <row r="29" spans="1:9" x14ac:dyDescent="0.3">
      <c r="A29">
        <v>62</v>
      </c>
      <c r="F29">
        <v>27</v>
      </c>
      <c r="G29">
        <v>1</v>
      </c>
      <c r="H29">
        <f t="shared" si="0"/>
        <v>4.1493775933609959E-3</v>
      </c>
      <c r="I29">
        <f t="shared" si="1"/>
        <v>1.1978814032457812E-2</v>
      </c>
    </row>
    <row r="30" spans="1:9" x14ac:dyDescent="0.3">
      <c r="A30">
        <v>5</v>
      </c>
      <c r="F30">
        <v>28</v>
      </c>
      <c r="G30">
        <v>0</v>
      </c>
      <c r="H30">
        <f t="shared" si="0"/>
        <v>0</v>
      </c>
      <c r="I30">
        <f t="shared" si="1"/>
        <v>1.172663788687874E-2</v>
      </c>
    </row>
    <row r="31" spans="1:9" x14ac:dyDescent="0.3">
      <c r="A31">
        <v>135</v>
      </c>
      <c r="F31">
        <v>29</v>
      </c>
      <c r="G31">
        <v>2</v>
      </c>
      <c r="H31">
        <f t="shared" si="0"/>
        <v>8.2987551867219917E-3</v>
      </c>
      <c r="I31">
        <f t="shared" si="1"/>
        <v>1.1479770514624545E-2</v>
      </c>
    </row>
    <row r="32" spans="1:9" x14ac:dyDescent="0.3">
      <c r="A32">
        <v>24</v>
      </c>
      <c r="F32">
        <v>30</v>
      </c>
      <c r="G32">
        <v>3</v>
      </c>
      <c r="H32">
        <f t="shared" si="0"/>
        <v>1.2448132780082987E-2</v>
      </c>
      <c r="I32">
        <f t="shared" si="1"/>
        <v>1.123810015621793E-2</v>
      </c>
    </row>
    <row r="33" spans="1:9" x14ac:dyDescent="0.3">
      <c r="A33">
        <v>12</v>
      </c>
      <c r="F33">
        <v>31</v>
      </c>
      <c r="G33">
        <v>3</v>
      </c>
      <c r="H33">
        <f t="shared" si="0"/>
        <v>1.2448132780082987E-2</v>
      </c>
      <c r="I33">
        <f t="shared" si="1"/>
        <v>1.1001517404924889E-2</v>
      </c>
    </row>
    <row r="34" spans="1:9" x14ac:dyDescent="0.3">
      <c r="A34">
        <v>46</v>
      </c>
      <c r="F34">
        <v>32</v>
      </c>
      <c r="G34">
        <v>1</v>
      </c>
      <c r="H34">
        <f t="shared" si="0"/>
        <v>4.1493775933609959E-3</v>
      </c>
      <c r="I34">
        <f t="shared" si="1"/>
        <v>1.0769915157225101E-2</v>
      </c>
    </row>
    <row r="35" spans="1:9" x14ac:dyDescent="0.3">
      <c r="A35">
        <v>14</v>
      </c>
      <c r="F35">
        <v>33</v>
      </c>
      <c r="G35">
        <v>2</v>
      </c>
      <c r="H35">
        <f t="shared" si="0"/>
        <v>8.2987551867219917E-3</v>
      </c>
      <c r="I35">
        <f t="shared" si="1"/>
        <v>1.0543188564325038E-2</v>
      </c>
    </row>
    <row r="36" spans="1:9" x14ac:dyDescent="0.3">
      <c r="A36">
        <v>94</v>
      </c>
      <c r="F36">
        <v>34</v>
      </c>
      <c r="G36">
        <v>1</v>
      </c>
      <c r="H36">
        <f t="shared" si="0"/>
        <v>4.1493775933609959E-3</v>
      </c>
      <c r="I36">
        <f t="shared" si="1"/>
        <v>1.0321234984691806E-2</v>
      </c>
    </row>
    <row r="37" spans="1:9" x14ac:dyDescent="0.3">
      <c r="A37">
        <v>8</v>
      </c>
      <c r="F37">
        <v>35</v>
      </c>
      <c r="G37">
        <v>0</v>
      </c>
      <c r="H37">
        <f t="shared" si="0"/>
        <v>0</v>
      </c>
      <c r="I37">
        <f t="shared" si="1"/>
        <v>1.0103953937586228E-2</v>
      </c>
    </row>
    <row r="38" spans="1:9" x14ac:dyDescent="0.3">
      <c r="A38">
        <v>2</v>
      </c>
      <c r="F38">
        <v>36</v>
      </c>
      <c r="G38">
        <v>1</v>
      </c>
      <c r="H38">
        <f t="shared" si="0"/>
        <v>4.1493775933609959E-3</v>
      </c>
      <c r="I38">
        <f t="shared" si="1"/>
        <v>9.8912470575741544E-3</v>
      </c>
    </row>
    <row r="39" spans="1:9" x14ac:dyDescent="0.3">
      <c r="A39">
        <v>29</v>
      </c>
      <c r="F39">
        <v>37</v>
      </c>
      <c r="G39">
        <v>3</v>
      </c>
      <c r="H39">
        <f t="shared" si="0"/>
        <v>1.2448132780082987E-2</v>
      </c>
      <c r="I39">
        <f t="shared" si="1"/>
        <v>9.6830180499953827E-3</v>
      </c>
    </row>
    <row r="40" spans="1:9" x14ac:dyDescent="0.3">
      <c r="A40">
        <v>9</v>
      </c>
      <c r="F40">
        <v>38</v>
      </c>
      <c r="G40">
        <v>0</v>
      </c>
      <c r="H40">
        <f t="shared" si="0"/>
        <v>0</v>
      </c>
      <c r="I40">
        <f t="shared" si="1"/>
        <v>9.4791726473700474E-3</v>
      </c>
    </row>
    <row r="41" spans="1:9" x14ac:dyDescent="0.3">
      <c r="A41">
        <v>0</v>
      </c>
      <c r="F41">
        <v>39</v>
      </c>
      <c r="G41">
        <v>0</v>
      </c>
      <c r="H41">
        <f t="shared" si="0"/>
        <v>0</v>
      </c>
      <c r="I41">
        <f t="shared" si="1"/>
        <v>9.2796185667227294E-3</v>
      </c>
    </row>
    <row r="42" spans="1:9" x14ac:dyDescent="0.3">
      <c r="A42">
        <v>49</v>
      </c>
      <c r="F42">
        <v>40</v>
      </c>
      <c r="G42">
        <v>3</v>
      </c>
      <c r="H42">
        <f t="shared" si="0"/>
        <v>1.2448132780082987E-2</v>
      </c>
      <c r="I42">
        <f t="shared" si="1"/>
        <v>9.0842654678049764E-3</v>
      </c>
    </row>
    <row r="43" spans="1:9" x14ac:dyDescent="0.3">
      <c r="A43">
        <v>125</v>
      </c>
      <c r="F43">
        <v>41</v>
      </c>
      <c r="G43">
        <v>1</v>
      </c>
      <c r="H43">
        <f t="shared" si="0"/>
        <v>4.1493775933609959E-3</v>
      </c>
      <c r="I43">
        <f t="shared" si="1"/>
        <v>8.8930249121973136E-3</v>
      </c>
    </row>
    <row r="44" spans="1:9" x14ac:dyDescent="0.3">
      <c r="A44">
        <v>61</v>
      </c>
      <c r="F44">
        <v>42</v>
      </c>
      <c r="G44">
        <v>1</v>
      </c>
      <c r="H44">
        <f t="shared" si="0"/>
        <v>4.1493775933609959E-3</v>
      </c>
      <c r="I44">
        <f t="shared" si="1"/>
        <v>8.705810323272235E-3</v>
      </c>
    </row>
    <row r="45" spans="1:9" x14ac:dyDescent="0.3">
      <c r="A45">
        <v>70</v>
      </c>
      <c r="F45">
        <v>43</v>
      </c>
      <c r="G45">
        <v>3</v>
      </c>
      <c r="H45">
        <f t="shared" si="0"/>
        <v>1.2448132780082987E-2</v>
      </c>
      <c r="I45">
        <f t="shared" si="1"/>
        <v>8.5225369470000433E-3</v>
      </c>
    </row>
    <row r="46" spans="1:9" x14ac:dyDescent="0.3">
      <c r="A46">
        <v>30</v>
      </c>
      <c r="F46">
        <v>44</v>
      </c>
      <c r="G46">
        <v>0</v>
      </c>
      <c r="H46">
        <f t="shared" si="0"/>
        <v>0</v>
      </c>
      <c r="I46">
        <f t="shared" si="1"/>
        <v>8.3431218135798027E-3</v>
      </c>
    </row>
    <row r="47" spans="1:9" x14ac:dyDescent="0.3">
      <c r="A47">
        <v>120</v>
      </c>
      <c r="F47">
        <v>45</v>
      </c>
      <c r="G47">
        <v>1</v>
      </c>
      <c r="H47">
        <f t="shared" si="0"/>
        <v>4.1493775933609959E-3</v>
      </c>
      <c r="I47">
        <f t="shared" si="1"/>
        <v>8.1674836998780302E-3</v>
      </c>
    </row>
    <row r="48" spans="1:9" x14ac:dyDescent="0.3">
      <c r="A48">
        <v>29</v>
      </c>
      <c r="F48">
        <v>46</v>
      </c>
      <c r="G48">
        <v>2</v>
      </c>
      <c r="H48">
        <f t="shared" si="0"/>
        <v>8.2987551867219917E-3</v>
      </c>
      <c r="I48">
        <f t="shared" si="1"/>
        <v>7.995543092658125E-3</v>
      </c>
    </row>
    <row r="49" spans="1:9" x14ac:dyDescent="0.3">
      <c r="A49">
        <v>85</v>
      </c>
      <c r="F49">
        <v>47</v>
      </c>
      <c r="G49">
        <v>1</v>
      </c>
      <c r="H49">
        <f t="shared" si="0"/>
        <v>4.1493775933609959E-3</v>
      </c>
      <c r="I49">
        <f t="shared" si="1"/>
        <v>7.8272221525838796E-3</v>
      </c>
    </row>
    <row r="50" spans="1:9" x14ac:dyDescent="0.3">
      <c r="A50">
        <v>31</v>
      </c>
      <c r="F50">
        <v>48</v>
      </c>
      <c r="G50">
        <v>1</v>
      </c>
      <c r="H50">
        <f t="shared" si="0"/>
        <v>4.1493775933609959E-3</v>
      </c>
      <c r="I50">
        <f t="shared" si="1"/>
        <v>7.6624446789807839E-3</v>
      </c>
    </row>
    <row r="51" spans="1:9" x14ac:dyDescent="0.3">
      <c r="A51">
        <v>1</v>
      </c>
      <c r="F51">
        <v>49</v>
      </c>
      <c r="G51">
        <v>3</v>
      </c>
      <c r="H51">
        <f t="shared" si="0"/>
        <v>1.2448132780082987E-2</v>
      </c>
      <c r="I51">
        <f t="shared" si="1"/>
        <v>7.5011360753391796E-3</v>
      </c>
    </row>
    <row r="52" spans="1:9" x14ac:dyDescent="0.3">
      <c r="A52">
        <v>23</v>
      </c>
      <c r="F52">
        <v>50</v>
      </c>
      <c r="G52">
        <v>1</v>
      </c>
      <c r="H52">
        <f t="shared" si="0"/>
        <v>4.1493775933609959E-3</v>
      </c>
      <c r="I52">
        <f t="shared" si="1"/>
        <v>7.3432233155436245E-3</v>
      </c>
    </row>
    <row r="53" spans="1:9" x14ac:dyDescent="0.3">
      <c r="A53">
        <v>11</v>
      </c>
      <c r="F53">
        <v>51</v>
      </c>
      <c r="G53">
        <v>3</v>
      </c>
      <c r="H53">
        <f t="shared" si="0"/>
        <v>1.2448132780082987E-2</v>
      </c>
      <c r="I53">
        <f t="shared" si="1"/>
        <v>7.188634910813195E-3</v>
      </c>
    </row>
    <row r="54" spans="1:9" x14ac:dyDescent="0.3">
      <c r="A54">
        <v>41</v>
      </c>
      <c r="F54">
        <v>52</v>
      </c>
      <c r="G54">
        <v>0</v>
      </c>
      <c r="H54">
        <f t="shared" si="0"/>
        <v>0</v>
      </c>
      <c r="I54">
        <f t="shared" si="1"/>
        <v>7.0373008773377587E-3</v>
      </c>
    </row>
    <row r="55" spans="1:9" x14ac:dyDescent="0.3">
      <c r="A55">
        <v>57</v>
      </c>
      <c r="F55">
        <v>53</v>
      </c>
      <c r="G55">
        <v>0</v>
      </c>
      <c r="H55">
        <f t="shared" si="0"/>
        <v>0</v>
      </c>
      <c r="I55">
        <f t="shared" si="1"/>
        <v>6.8891527045955607E-3</v>
      </c>
    </row>
    <row r="56" spans="1:9" x14ac:dyDescent="0.3">
      <c r="A56">
        <v>18</v>
      </c>
      <c r="F56">
        <v>54</v>
      </c>
      <c r="G56">
        <v>0</v>
      </c>
      <c r="H56">
        <f t="shared" si="0"/>
        <v>0</v>
      </c>
      <c r="I56">
        <f t="shared" si="1"/>
        <v>6.7441233243377826E-3</v>
      </c>
    </row>
    <row r="57" spans="1:9" x14ac:dyDescent="0.3">
      <c r="A57">
        <v>36</v>
      </c>
      <c r="F57">
        <v>55</v>
      </c>
      <c r="G57">
        <v>1</v>
      </c>
      <c r="H57">
        <f t="shared" si="0"/>
        <v>4.1493775933609959E-3</v>
      </c>
      <c r="I57">
        <f t="shared" si="1"/>
        <v>6.6021470802260403E-3</v>
      </c>
    </row>
    <row r="58" spans="1:9" x14ac:dyDescent="0.3">
      <c r="A58">
        <v>47</v>
      </c>
      <c r="F58">
        <v>56</v>
      </c>
      <c r="G58">
        <v>1</v>
      </c>
      <c r="H58">
        <f t="shared" si="0"/>
        <v>4.1493775933609959E-3</v>
      </c>
      <c r="I58">
        <f t="shared" si="1"/>
        <v>6.4631596981090562E-3</v>
      </c>
    </row>
    <row r="59" spans="1:9" x14ac:dyDescent="0.3">
      <c r="A59">
        <v>124</v>
      </c>
      <c r="F59">
        <v>57</v>
      </c>
      <c r="G59">
        <v>5</v>
      </c>
      <c r="H59">
        <f t="shared" si="0"/>
        <v>2.0746887966804978E-2</v>
      </c>
      <c r="I59">
        <f t="shared" si="1"/>
        <v>6.3270982569250747E-3</v>
      </c>
    </row>
    <row r="60" spans="1:9" x14ac:dyDescent="0.3">
      <c r="A60">
        <v>146</v>
      </c>
      <c r="F60">
        <v>58</v>
      </c>
      <c r="G60">
        <v>1</v>
      </c>
      <c r="H60">
        <f t="shared" si="0"/>
        <v>4.1493775933609959E-3</v>
      </c>
      <c r="I60">
        <f t="shared" si="1"/>
        <v>6.193901160216825E-3</v>
      </c>
    </row>
    <row r="61" spans="1:9" x14ac:dyDescent="0.3">
      <c r="A61">
        <v>43</v>
      </c>
      <c r="F61">
        <v>59</v>
      </c>
      <c r="G61">
        <v>1</v>
      </c>
      <c r="H61">
        <f t="shared" si="0"/>
        <v>4.1493775933609959E-3</v>
      </c>
      <c r="I61">
        <f t="shared" si="1"/>
        <v>6.0635081082461599E-3</v>
      </c>
    </row>
    <row r="62" spans="1:9" x14ac:dyDescent="0.3">
      <c r="A62">
        <v>1</v>
      </c>
      <c r="F62">
        <v>60</v>
      </c>
      <c r="G62">
        <v>1</v>
      </c>
      <c r="H62">
        <f t="shared" si="0"/>
        <v>4.1493775933609959E-3</v>
      </c>
      <c r="I62">
        <f t="shared" si="1"/>
        <v>5.9358600706957169E-3</v>
      </c>
    </row>
    <row r="63" spans="1:9" x14ac:dyDescent="0.3">
      <c r="A63">
        <v>49</v>
      </c>
      <c r="F63">
        <v>61</v>
      </c>
      <c r="G63">
        <v>3</v>
      </c>
      <c r="H63">
        <f t="shared" si="0"/>
        <v>1.2448132780082987E-2</v>
      </c>
      <c r="I63">
        <f t="shared" si="1"/>
        <v>5.8108992599452715E-3</v>
      </c>
    </row>
    <row r="64" spans="1:9" x14ac:dyDescent="0.3">
      <c r="A64">
        <v>26</v>
      </c>
      <c r="F64">
        <v>62</v>
      </c>
      <c r="G64">
        <v>2</v>
      </c>
      <c r="H64">
        <f t="shared" si="0"/>
        <v>8.2987551867219917E-3</v>
      </c>
      <c r="I64">
        <f t="shared" si="1"/>
        <v>5.6885691049106679E-3</v>
      </c>
    </row>
    <row r="65" spans="1:9" x14ac:dyDescent="0.3">
      <c r="A65">
        <v>104</v>
      </c>
      <c r="F65">
        <v>63</v>
      </c>
      <c r="G65">
        <v>0</v>
      </c>
      <c r="H65">
        <f t="shared" si="0"/>
        <v>0</v>
      </c>
      <c r="I65">
        <f t="shared" si="1"/>
        <v>5.5688142254334862E-3</v>
      </c>
    </row>
    <row r="66" spans="1:9" x14ac:dyDescent="0.3">
      <c r="A66">
        <v>84</v>
      </c>
      <c r="F66">
        <v>64</v>
      </c>
      <c r="G66">
        <v>0</v>
      </c>
      <c r="H66">
        <f t="shared" si="0"/>
        <v>0</v>
      </c>
      <c r="I66">
        <f t="shared" si="1"/>
        <v>5.4515804072098667E-3</v>
      </c>
    </row>
    <row r="67" spans="1:9" x14ac:dyDescent="0.3">
      <c r="A67">
        <v>8</v>
      </c>
      <c r="F67">
        <v>65</v>
      </c>
      <c r="G67">
        <v>1</v>
      </c>
      <c r="H67">
        <f t="shared" ref="H67:H130" si="2">G67/MAX($D$6,$D$7)</f>
        <v>4.1493775933609959E-3</v>
      </c>
      <c r="I67">
        <f t="shared" ref="I67:I130" si="3">_xlfn.EXPON.DIST(F67,$D$13,0)</f>
        <v>5.33681457724711E-3</v>
      </c>
    </row>
    <row r="68" spans="1:9" x14ac:dyDescent="0.3">
      <c r="A68">
        <v>191</v>
      </c>
      <c r="F68">
        <v>66</v>
      </c>
      <c r="G68">
        <v>1</v>
      </c>
      <c r="H68">
        <f t="shared" si="2"/>
        <v>4.1493775933609959E-3</v>
      </c>
      <c r="I68">
        <f t="shared" si="3"/>
        <v>5.22446477983697E-3</v>
      </c>
    </row>
    <row r="69" spans="1:9" x14ac:dyDescent="0.3">
      <c r="A69">
        <v>10</v>
      </c>
      <c r="F69">
        <v>67</v>
      </c>
      <c r="G69">
        <v>2</v>
      </c>
      <c r="H69">
        <f t="shared" si="2"/>
        <v>8.2987551867219917E-3</v>
      </c>
      <c r="I69">
        <f t="shared" si="3"/>
        <v>5.1144801530347657E-3</v>
      </c>
    </row>
    <row r="70" spans="1:9" x14ac:dyDescent="0.3">
      <c r="A70">
        <v>69</v>
      </c>
      <c r="F70">
        <v>68</v>
      </c>
      <c r="G70">
        <v>0</v>
      </c>
      <c r="H70">
        <f t="shared" si="2"/>
        <v>0</v>
      </c>
      <c r="I70">
        <f t="shared" si="3"/>
        <v>5.0068109056336258E-3</v>
      </c>
    </row>
    <row r="71" spans="1:9" x14ac:dyDescent="0.3">
      <c r="A71">
        <v>14</v>
      </c>
      <c r="F71">
        <v>69</v>
      </c>
      <c r="G71">
        <v>1</v>
      </c>
      <c r="H71">
        <f t="shared" si="2"/>
        <v>4.1493775933609959E-3</v>
      </c>
      <c r="I71">
        <f t="shared" si="3"/>
        <v>4.9014082946234874E-3</v>
      </c>
    </row>
    <row r="72" spans="1:9" x14ac:dyDescent="0.3">
      <c r="A72">
        <v>0</v>
      </c>
      <c r="F72">
        <v>70</v>
      </c>
      <c r="G72">
        <v>3</v>
      </c>
      <c r="H72">
        <f t="shared" si="2"/>
        <v>1.2448132780082987E-2</v>
      </c>
      <c r="I72">
        <f t="shared" si="3"/>
        <v>4.7982246031246199E-3</v>
      </c>
    </row>
    <row r="73" spans="1:9" x14ac:dyDescent="0.3">
      <c r="A73">
        <v>4</v>
      </c>
      <c r="F73">
        <v>71</v>
      </c>
      <c r="G73">
        <v>2</v>
      </c>
      <c r="H73">
        <f t="shared" si="2"/>
        <v>8.2987551867219917E-3</v>
      </c>
      <c r="I73">
        <f t="shared" si="3"/>
        <v>4.6972131187856848E-3</v>
      </c>
    </row>
    <row r="74" spans="1:9" x14ac:dyDescent="0.3">
      <c r="A74">
        <v>66</v>
      </c>
      <c r="F74">
        <v>72</v>
      </c>
      <c r="G74">
        <v>1</v>
      </c>
      <c r="H74">
        <f t="shared" si="2"/>
        <v>4.1493775933609959E-3</v>
      </c>
      <c r="I74">
        <f t="shared" si="3"/>
        <v>4.5983281126365612E-3</v>
      </c>
    </row>
    <row r="75" spans="1:9" x14ac:dyDescent="0.3">
      <c r="A75">
        <v>9</v>
      </c>
      <c r="F75">
        <v>73</v>
      </c>
      <c r="G75">
        <v>2</v>
      </c>
      <c r="H75">
        <f t="shared" si="2"/>
        <v>8.2987551867219917E-3</v>
      </c>
      <c r="I75">
        <f t="shared" si="3"/>
        <v>4.5015248183863515E-3</v>
      </c>
    </row>
    <row r="76" spans="1:9" x14ac:dyDescent="0.3">
      <c r="A76">
        <v>37</v>
      </c>
      <c r="F76">
        <v>74</v>
      </c>
      <c r="G76">
        <v>0</v>
      </c>
      <c r="H76">
        <f t="shared" si="2"/>
        <v>0</v>
      </c>
      <c r="I76">
        <f t="shared" si="3"/>
        <v>4.4067594121572099E-3</v>
      </c>
    </row>
    <row r="77" spans="1:9" x14ac:dyDescent="0.3">
      <c r="A77">
        <v>15</v>
      </c>
      <c r="F77">
        <v>75</v>
      </c>
      <c r="G77">
        <v>0</v>
      </c>
      <c r="H77">
        <f t="shared" si="2"/>
        <v>0</v>
      </c>
      <c r="I77">
        <f t="shared" si="3"/>
        <v>4.3139889926448148E-3</v>
      </c>
    </row>
    <row r="78" spans="1:9" x14ac:dyDescent="0.3">
      <c r="A78">
        <v>96</v>
      </c>
      <c r="F78">
        <v>76</v>
      </c>
      <c r="G78">
        <v>0</v>
      </c>
      <c r="H78">
        <f t="shared" si="2"/>
        <v>0</v>
      </c>
      <c r="I78">
        <f t="shared" si="3"/>
        <v>4.2231715616964788E-3</v>
      </c>
    </row>
    <row r="79" spans="1:9" x14ac:dyDescent="0.3">
      <c r="A79">
        <v>32</v>
      </c>
      <c r="F79">
        <v>77</v>
      </c>
      <c r="G79">
        <v>1</v>
      </c>
      <c r="H79">
        <f t="shared" si="2"/>
        <v>4.1493775933609959E-3</v>
      </c>
      <c r="I79">
        <f t="shared" si="3"/>
        <v>4.134266005298151E-3</v>
      </c>
    </row>
    <row r="80" spans="1:9" x14ac:dyDescent="0.3">
      <c r="A80">
        <v>43</v>
      </c>
      <c r="F80">
        <v>78</v>
      </c>
      <c r="G80">
        <v>0</v>
      </c>
      <c r="H80">
        <f t="shared" si="2"/>
        <v>0</v>
      </c>
      <c r="I80">
        <f t="shared" si="3"/>
        <v>4.047232074961664E-3</v>
      </c>
    </row>
    <row r="81" spans="1:9" x14ac:dyDescent="0.3">
      <c r="A81">
        <v>67</v>
      </c>
      <c r="F81">
        <v>79</v>
      </c>
      <c r="G81">
        <v>1</v>
      </c>
      <c r="H81">
        <f t="shared" si="2"/>
        <v>4.1493775933609959E-3</v>
      </c>
      <c r="I81">
        <f t="shared" si="3"/>
        <v>3.9620303695038165E-3</v>
      </c>
    </row>
    <row r="82" spans="1:9" x14ac:dyDescent="0.3">
      <c r="A82">
        <v>14</v>
      </c>
      <c r="F82">
        <v>80</v>
      </c>
      <c r="G82">
        <v>0</v>
      </c>
      <c r="H82">
        <f t="shared" si="2"/>
        <v>0</v>
      </c>
      <c r="I82">
        <f t="shared" si="3"/>
        <v>3.8786223172090364E-3</v>
      </c>
    </row>
    <row r="83" spans="1:9" x14ac:dyDescent="0.3">
      <c r="A83">
        <v>134</v>
      </c>
      <c r="F83">
        <v>81</v>
      </c>
      <c r="G83">
        <v>0</v>
      </c>
      <c r="H83">
        <f t="shared" si="2"/>
        <v>0</v>
      </c>
      <c r="I83">
        <f t="shared" si="3"/>
        <v>3.7969701583675619E-3</v>
      </c>
    </row>
    <row r="84" spans="1:9" x14ac:dyDescent="0.3">
      <c r="A84">
        <v>15</v>
      </c>
      <c r="F84">
        <v>82</v>
      </c>
      <c r="G84">
        <v>0</v>
      </c>
      <c r="H84">
        <f t="shared" si="2"/>
        <v>0</v>
      </c>
      <c r="I84">
        <f t="shared" si="3"/>
        <v>3.7170369281812167E-3</v>
      </c>
    </row>
    <row r="85" spans="1:9" x14ac:dyDescent="0.3">
      <c r="A85">
        <v>203</v>
      </c>
      <c r="F85">
        <v>83</v>
      </c>
      <c r="G85">
        <v>1</v>
      </c>
      <c r="H85">
        <f t="shared" si="2"/>
        <v>4.1493775933609959E-3</v>
      </c>
      <c r="I85">
        <f t="shared" si="3"/>
        <v>3.6387864400290533E-3</v>
      </c>
    </row>
    <row r="86" spans="1:9" x14ac:dyDescent="0.3">
      <c r="A86">
        <v>108</v>
      </c>
      <c r="F86">
        <v>84</v>
      </c>
      <c r="G86">
        <v>1</v>
      </c>
      <c r="H86">
        <f t="shared" si="2"/>
        <v>4.1493775933609959E-3</v>
      </c>
      <c r="I86">
        <f t="shared" si="3"/>
        <v>3.5621832690852905E-3</v>
      </c>
    </row>
    <row r="87" spans="1:9" x14ac:dyDescent="0.3">
      <c r="A87">
        <v>9</v>
      </c>
      <c r="F87">
        <v>85</v>
      </c>
      <c r="G87">
        <v>1</v>
      </c>
      <c r="H87">
        <f t="shared" si="2"/>
        <v>4.1493775933609959E-3</v>
      </c>
      <c r="I87">
        <f t="shared" si="3"/>
        <v>3.4871927362821143E-3</v>
      </c>
    </row>
    <row r="88" spans="1:9" x14ac:dyDescent="0.3">
      <c r="A88">
        <v>4</v>
      </c>
      <c r="F88">
        <v>86</v>
      </c>
      <c r="G88">
        <v>1</v>
      </c>
      <c r="H88">
        <f t="shared" si="2"/>
        <v>4.1493775933609959E-3</v>
      </c>
      <c r="I88">
        <f t="shared" si="3"/>
        <v>3.4137808926100986E-3</v>
      </c>
    </row>
    <row r="89" spans="1:9" x14ac:dyDescent="0.3">
      <c r="A89">
        <v>57</v>
      </c>
      <c r="F89">
        <v>87</v>
      </c>
      <c r="G89">
        <v>0</v>
      </c>
      <c r="H89">
        <f t="shared" si="2"/>
        <v>0</v>
      </c>
      <c r="I89">
        <f t="shared" si="3"/>
        <v>3.3419145037491258E-3</v>
      </c>
    </row>
    <row r="90" spans="1:9" x14ac:dyDescent="0.3">
      <c r="A90">
        <v>40</v>
      </c>
      <c r="F90">
        <v>88</v>
      </c>
      <c r="G90">
        <v>0</v>
      </c>
      <c r="H90">
        <f t="shared" si="2"/>
        <v>0</v>
      </c>
      <c r="I90">
        <f t="shared" si="3"/>
        <v>3.2715610350228623E-3</v>
      </c>
    </row>
    <row r="91" spans="1:9" x14ac:dyDescent="0.3">
      <c r="A91">
        <v>9</v>
      </c>
      <c r="F91">
        <v>89</v>
      </c>
      <c r="G91">
        <v>1</v>
      </c>
      <c r="H91">
        <f t="shared" si="2"/>
        <v>4.1493775933609959E-3</v>
      </c>
      <c r="I91">
        <f t="shared" si="3"/>
        <v>3.2026886366699633E-3</v>
      </c>
    </row>
    <row r="92" spans="1:9" x14ac:dyDescent="0.3">
      <c r="A92">
        <v>20</v>
      </c>
      <c r="F92">
        <v>90</v>
      </c>
      <c r="G92">
        <v>0</v>
      </c>
      <c r="H92">
        <f t="shared" si="2"/>
        <v>0</v>
      </c>
      <c r="I92">
        <f t="shared" si="3"/>
        <v>3.1352661294253461E-3</v>
      </c>
    </row>
    <row r="93" spans="1:9" x14ac:dyDescent="0.3">
      <c r="A93">
        <v>13</v>
      </c>
      <c r="F93">
        <v>91</v>
      </c>
      <c r="G93">
        <v>0</v>
      </c>
      <c r="H93">
        <f t="shared" si="2"/>
        <v>0</v>
      </c>
      <c r="I93">
        <f t="shared" si="3"/>
        <v>3.0692629904050077E-3</v>
      </c>
    </row>
    <row r="94" spans="1:9" x14ac:dyDescent="0.3">
      <c r="A94">
        <v>70</v>
      </c>
      <c r="F94">
        <v>92</v>
      </c>
      <c r="G94">
        <v>0</v>
      </c>
      <c r="H94">
        <f t="shared" si="2"/>
        <v>0</v>
      </c>
      <c r="I94">
        <f t="shared" si="3"/>
        <v>3.0046493392879943E-3</v>
      </c>
    </row>
    <row r="95" spans="1:9" x14ac:dyDescent="0.3">
      <c r="A95">
        <v>123</v>
      </c>
      <c r="F95">
        <v>93</v>
      </c>
      <c r="G95">
        <v>0</v>
      </c>
      <c r="H95">
        <f t="shared" si="2"/>
        <v>0</v>
      </c>
      <c r="I95">
        <f t="shared" si="3"/>
        <v>2.9413959247892572E-3</v>
      </c>
    </row>
    <row r="96" spans="1:9" x14ac:dyDescent="0.3">
      <c r="A96">
        <v>3</v>
      </c>
      <c r="F96">
        <v>94</v>
      </c>
      <c r="G96">
        <v>2</v>
      </c>
      <c r="H96">
        <f t="shared" si="2"/>
        <v>8.2987551867219917E-3</v>
      </c>
      <c r="I96">
        <f t="shared" si="3"/>
        <v>2.8794741114172915E-3</v>
      </c>
    </row>
    <row r="97" spans="1:9" x14ac:dyDescent="0.3">
      <c r="A97">
        <v>49</v>
      </c>
      <c r="F97">
        <v>95</v>
      </c>
      <c r="G97">
        <v>0</v>
      </c>
      <c r="H97">
        <f t="shared" si="2"/>
        <v>0</v>
      </c>
      <c r="I97">
        <f t="shared" si="3"/>
        <v>2.818855866510542E-3</v>
      </c>
    </row>
    <row r="98" spans="1:9" x14ac:dyDescent="0.3">
      <c r="A98">
        <v>33</v>
      </c>
      <c r="F98">
        <v>96</v>
      </c>
      <c r="G98">
        <v>1</v>
      </c>
      <c r="H98">
        <f t="shared" si="2"/>
        <v>4.1493775933609959E-3</v>
      </c>
      <c r="I98">
        <f t="shared" si="3"/>
        <v>2.7595137475467245E-3</v>
      </c>
    </row>
    <row r="99" spans="1:9" x14ac:dyDescent="0.3">
      <c r="A99">
        <v>27</v>
      </c>
      <c r="F99">
        <v>97</v>
      </c>
      <c r="G99">
        <v>0</v>
      </c>
      <c r="H99">
        <f t="shared" si="2"/>
        <v>0</v>
      </c>
      <c r="I99">
        <f t="shared" si="3"/>
        <v>2.7014208897192947E-3</v>
      </c>
    </row>
    <row r="100" spans="1:9" x14ac:dyDescent="0.3">
      <c r="A100">
        <v>16</v>
      </c>
      <c r="F100">
        <v>98</v>
      </c>
      <c r="G100">
        <v>1</v>
      </c>
      <c r="H100">
        <f t="shared" si="2"/>
        <v>4.1493775933609959E-3</v>
      </c>
      <c r="I100">
        <f t="shared" si="3"/>
        <v>2.6445509937754789E-3</v>
      </c>
    </row>
    <row r="101" spans="1:9" x14ac:dyDescent="0.3">
      <c r="A101">
        <v>71</v>
      </c>
      <c r="F101">
        <v>99</v>
      </c>
      <c r="G101">
        <v>0</v>
      </c>
      <c r="H101">
        <f t="shared" si="2"/>
        <v>0</v>
      </c>
      <c r="I101">
        <f t="shared" si="3"/>
        <v>2.5888783141103156E-3</v>
      </c>
    </row>
    <row r="102" spans="1:9" x14ac:dyDescent="0.3">
      <c r="A102">
        <v>30</v>
      </c>
      <c r="F102">
        <v>100</v>
      </c>
      <c r="G102">
        <v>0</v>
      </c>
      <c r="H102">
        <f t="shared" si="2"/>
        <v>0</v>
      </c>
      <c r="I102">
        <f t="shared" si="3"/>
        <v>2.534377647111345E-3</v>
      </c>
    </row>
    <row r="103" spans="1:9" x14ac:dyDescent="0.3">
      <c r="A103">
        <v>30</v>
      </c>
      <c r="F103">
        <v>101</v>
      </c>
      <c r="G103">
        <v>0</v>
      </c>
      <c r="H103">
        <f t="shared" si="2"/>
        <v>0</v>
      </c>
      <c r="I103">
        <f t="shared" si="3"/>
        <v>2.4810243197486729E-3</v>
      </c>
    </row>
    <row r="104" spans="1:9" x14ac:dyDescent="0.3">
      <c r="A104">
        <v>5</v>
      </c>
      <c r="F104">
        <v>102</v>
      </c>
      <c r="G104">
        <v>0</v>
      </c>
      <c r="H104">
        <f t="shared" si="2"/>
        <v>0</v>
      </c>
      <c r="I104">
        <f t="shared" si="3"/>
        <v>2.4287941784052257E-3</v>
      </c>
    </row>
    <row r="105" spans="1:9" x14ac:dyDescent="0.3">
      <c r="A105">
        <v>57</v>
      </c>
      <c r="F105">
        <v>103</v>
      </c>
      <c r="G105">
        <v>0</v>
      </c>
      <c r="H105">
        <f t="shared" si="2"/>
        <v>0</v>
      </c>
      <c r="I105">
        <f t="shared" si="3"/>
        <v>2.3776635779421476E-3</v>
      </c>
    </row>
    <row r="106" spans="1:9" x14ac:dyDescent="0.3">
      <c r="A106">
        <v>42</v>
      </c>
      <c r="F106">
        <v>104</v>
      </c>
      <c r="G106">
        <v>2</v>
      </c>
      <c r="H106">
        <f t="shared" si="2"/>
        <v>8.2987551867219917E-3</v>
      </c>
      <c r="I106">
        <f t="shared" si="3"/>
        <v>2.3276093709944027E-3</v>
      </c>
    </row>
    <row r="107" spans="1:9" x14ac:dyDescent="0.3">
      <c r="A107">
        <v>71</v>
      </c>
      <c r="F107">
        <v>105</v>
      </c>
      <c r="G107">
        <v>1</v>
      </c>
      <c r="H107">
        <f t="shared" si="2"/>
        <v>4.1493775933609959E-3</v>
      </c>
      <c r="I107">
        <f t="shared" si="3"/>
        <v>2.2786088974917143E-3</v>
      </c>
    </row>
    <row r="108" spans="1:9" x14ac:dyDescent="0.3">
      <c r="A108">
        <v>14</v>
      </c>
      <c r="F108">
        <v>106</v>
      </c>
      <c r="G108">
        <v>0</v>
      </c>
      <c r="H108">
        <f t="shared" si="2"/>
        <v>0</v>
      </c>
      <c r="I108">
        <f t="shared" si="3"/>
        <v>2.230639974400107E-3</v>
      </c>
    </row>
    <row r="109" spans="1:9" x14ac:dyDescent="0.3">
      <c r="A109">
        <v>48</v>
      </c>
      <c r="F109">
        <v>107</v>
      </c>
      <c r="G109">
        <v>0</v>
      </c>
      <c r="H109">
        <f t="shared" si="2"/>
        <v>0</v>
      </c>
      <c r="I109">
        <f t="shared" si="3"/>
        <v>2.1836808856794186E-3</v>
      </c>
    </row>
    <row r="110" spans="1:9" x14ac:dyDescent="0.3">
      <c r="A110">
        <v>57</v>
      </c>
      <c r="F110">
        <v>108</v>
      </c>
      <c r="G110">
        <v>1</v>
      </c>
      <c r="H110">
        <f t="shared" si="2"/>
        <v>4.1493775933609959E-3</v>
      </c>
      <c r="I110">
        <f t="shared" si="3"/>
        <v>2.1377103724522146E-3</v>
      </c>
    </row>
    <row r="111" spans="1:9" x14ac:dyDescent="0.3">
      <c r="A111">
        <v>141</v>
      </c>
      <c r="F111">
        <v>109</v>
      </c>
      <c r="G111">
        <v>0</v>
      </c>
      <c r="H111">
        <f t="shared" si="2"/>
        <v>0</v>
      </c>
      <c r="I111">
        <f t="shared" si="3"/>
        <v>2.0927076233796683E-3</v>
      </c>
    </row>
    <row r="112" spans="1:9" x14ac:dyDescent="0.3">
      <c r="A112">
        <v>9</v>
      </c>
      <c r="F112">
        <v>110</v>
      </c>
      <c r="G112">
        <v>0</v>
      </c>
      <c r="H112">
        <f t="shared" si="2"/>
        <v>0</v>
      </c>
      <c r="I112">
        <f t="shared" si="3"/>
        <v>2.0486522652400493E-3</v>
      </c>
    </row>
    <row r="113" spans="1:9" x14ac:dyDescent="0.3">
      <c r="A113">
        <v>55</v>
      </c>
      <c r="F113">
        <v>111</v>
      </c>
      <c r="G113">
        <v>0</v>
      </c>
      <c r="H113">
        <f t="shared" si="2"/>
        <v>0</v>
      </c>
      <c r="I113">
        <f t="shared" si="3"/>
        <v>2.0055243537055504E-3</v>
      </c>
    </row>
    <row r="114" spans="1:9" x14ac:dyDescent="0.3">
      <c r="A114">
        <v>1</v>
      </c>
      <c r="F114">
        <v>112</v>
      </c>
      <c r="G114">
        <v>0</v>
      </c>
      <c r="H114">
        <f t="shared" si="2"/>
        <v>0</v>
      </c>
      <c r="I114">
        <f t="shared" si="3"/>
        <v>1.9633043643132739E-3</v>
      </c>
    </row>
    <row r="115" spans="1:9" x14ac:dyDescent="0.3">
      <c r="A115">
        <v>21</v>
      </c>
      <c r="F115">
        <v>113</v>
      </c>
      <c r="G115">
        <v>0</v>
      </c>
      <c r="H115">
        <f t="shared" si="2"/>
        <v>0</v>
      </c>
      <c r="I115">
        <f t="shared" si="3"/>
        <v>1.9219731836263069E-3</v>
      </c>
    </row>
    <row r="116" spans="1:9" x14ac:dyDescent="0.3">
      <c r="A116">
        <v>26</v>
      </c>
      <c r="F116">
        <v>114</v>
      </c>
      <c r="G116">
        <v>0</v>
      </c>
      <c r="H116">
        <f t="shared" si="2"/>
        <v>0</v>
      </c>
      <c r="I116">
        <f t="shared" si="3"/>
        <v>1.8815121005808628E-3</v>
      </c>
    </row>
    <row r="117" spans="1:9" x14ac:dyDescent="0.3">
      <c r="A117">
        <v>73</v>
      </c>
      <c r="F117">
        <v>115</v>
      </c>
      <c r="G117">
        <v>0</v>
      </c>
      <c r="H117">
        <f t="shared" si="2"/>
        <v>0</v>
      </c>
      <c r="I117">
        <f t="shared" si="3"/>
        <v>1.8419027980155814E-3</v>
      </c>
    </row>
    <row r="118" spans="1:9" x14ac:dyDescent="0.3">
      <c r="A118">
        <v>13</v>
      </c>
      <c r="F118">
        <v>116</v>
      </c>
      <c r="G118">
        <v>0</v>
      </c>
      <c r="H118">
        <f t="shared" si="2"/>
        <v>0</v>
      </c>
      <c r="I118">
        <f t="shared" si="3"/>
        <v>1.8031273443791607E-3</v>
      </c>
    </row>
    <row r="119" spans="1:9" x14ac:dyDescent="0.3">
      <c r="A119">
        <v>57</v>
      </c>
      <c r="F119">
        <v>117</v>
      </c>
      <c r="G119">
        <v>0</v>
      </c>
      <c r="H119">
        <f t="shared" si="2"/>
        <v>0</v>
      </c>
      <c r="I119">
        <f t="shared" si="3"/>
        <v>1.7651681856125506E-3</v>
      </c>
    </row>
    <row r="120" spans="1:9" x14ac:dyDescent="0.3">
      <c r="A120">
        <v>8</v>
      </c>
      <c r="F120">
        <v>118</v>
      </c>
      <c r="G120">
        <v>0</v>
      </c>
      <c r="H120">
        <f t="shared" si="2"/>
        <v>0</v>
      </c>
      <c r="I120">
        <f t="shared" si="3"/>
        <v>1.728008137202046E-3</v>
      </c>
    </row>
    <row r="121" spans="1:9" x14ac:dyDescent="0.3">
      <c r="A121">
        <v>40</v>
      </c>
      <c r="F121">
        <v>119</v>
      </c>
      <c r="G121">
        <v>0</v>
      </c>
      <c r="H121">
        <f t="shared" si="2"/>
        <v>0</v>
      </c>
      <c r="I121">
        <f t="shared" si="3"/>
        <v>1.6916303763996709E-3</v>
      </c>
    </row>
    <row r="122" spans="1:9" x14ac:dyDescent="0.3">
      <c r="A122">
        <v>37</v>
      </c>
      <c r="F122">
        <v>120</v>
      </c>
      <c r="G122">
        <v>1</v>
      </c>
      <c r="H122">
        <f t="shared" si="2"/>
        <v>4.1493775933609959E-3</v>
      </c>
      <c r="I122">
        <f t="shared" si="3"/>
        <v>1.6560184346073488E-3</v>
      </c>
    </row>
    <row r="123" spans="1:9" x14ac:dyDescent="0.3">
      <c r="A123">
        <v>20</v>
      </c>
      <c r="F123">
        <v>121</v>
      </c>
      <c r="G123">
        <v>0</v>
      </c>
      <c r="H123">
        <f t="shared" si="2"/>
        <v>0</v>
      </c>
      <c r="I123">
        <f t="shared" si="3"/>
        <v>1.6211561899213886E-3</v>
      </c>
    </row>
    <row r="124" spans="1:9" x14ac:dyDescent="0.3">
      <c r="A124">
        <v>18</v>
      </c>
      <c r="F124">
        <v>122</v>
      </c>
      <c r="G124">
        <v>0</v>
      </c>
      <c r="H124">
        <f t="shared" si="2"/>
        <v>0</v>
      </c>
      <c r="I124">
        <f t="shared" si="3"/>
        <v>1.5870278598339278E-3</v>
      </c>
    </row>
    <row r="125" spans="1:9" x14ac:dyDescent="0.3">
      <c r="A125">
        <v>104</v>
      </c>
      <c r="F125">
        <v>123</v>
      </c>
      <c r="G125">
        <v>1</v>
      </c>
      <c r="H125">
        <f t="shared" si="2"/>
        <v>4.1493775933609959E-3</v>
      </c>
      <c r="I125">
        <f t="shared" si="3"/>
        <v>1.5536179940880276E-3</v>
      </c>
    </row>
    <row r="126" spans="1:9" x14ac:dyDescent="0.3">
      <c r="A126">
        <v>21</v>
      </c>
      <c r="F126">
        <v>124</v>
      </c>
      <c r="G126">
        <v>1</v>
      </c>
      <c r="H126">
        <f t="shared" si="2"/>
        <v>4.1493775933609959E-3</v>
      </c>
      <c r="I126">
        <f t="shared" si="3"/>
        <v>1.5209114676831754E-3</v>
      </c>
    </row>
    <row r="127" spans="1:9" x14ac:dyDescent="0.3">
      <c r="A127">
        <v>8</v>
      </c>
      <c r="F127">
        <v>125</v>
      </c>
      <c r="G127">
        <v>1</v>
      </c>
      <c r="H127">
        <f t="shared" si="2"/>
        <v>4.1493775933609959E-3</v>
      </c>
      <c r="I127">
        <f t="shared" si="3"/>
        <v>1.4888934740280341E-3</v>
      </c>
    </row>
    <row r="128" spans="1:9" x14ac:dyDescent="0.3">
      <c r="A128">
        <v>72</v>
      </c>
      <c r="F128">
        <v>126</v>
      </c>
      <c r="G128">
        <v>0</v>
      </c>
      <c r="H128">
        <f t="shared" si="2"/>
        <v>0</v>
      </c>
      <c r="I128">
        <f t="shared" si="3"/>
        <v>1.457549518237347E-3</v>
      </c>
    </row>
    <row r="129" spans="1:9" x14ac:dyDescent="0.3">
      <c r="A129">
        <v>155</v>
      </c>
      <c r="F129">
        <v>127</v>
      </c>
      <c r="G129">
        <v>0</v>
      </c>
      <c r="H129">
        <f t="shared" si="2"/>
        <v>0</v>
      </c>
      <c r="I129">
        <f t="shared" si="3"/>
        <v>1.4268654105699453E-3</v>
      </c>
    </row>
    <row r="130" spans="1:9" x14ac:dyDescent="0.3">
      <c r="A130">
        <v>17</v>
      </c>
      <c r="F130">
        <v>128</v>
      </c>
      <c r="G130">
        <v>0</v>
      </c>
      <c r="H130">
        <f t="shared" si="2"/>
        <v>0</v>
      </c>
      <c r="I130">
        <f t="shared" si="3"/>
        <v>1.3968272600049015E-3</v>
      </c>
    </row>
    <row r="131" spans="1:9" x14ac:dyDescent="0.3">
      <c r="A131">
        <v>51</v>
      </c>
      <c r="F131">
        <v>129</v>
      </c>
      <c r="G131">
        <v>0</v>
      </c>
      <c r="H131">
        <f t="shared" ref="H131:H194" si="4">G131/MAX($D$6,$D$7)</f>
        <v>0</v>
      </c>
      <c r="I131">
        <f t="shared" ref="I131:I194" si="5">_xlfn.EXPON.DIST(F131,$D$13,0)</f>
        <v>1.3674214679529203E-3</v>
      </c>
    </row>
    <row r="132" spans="1:9" x14ac:dyDescent="0.3">
      <c r="A132">
        <v>51</v>
      </c>
      <c r="F132">
        <v>130</v>
      </c>
      <c r="G132">
        <v>0</v>
      </c>
      <c r="H132">
        <f t="shared" si="4"/>
        <v>0</v>
      </c>
      <c r="I132">
        <f t="shared" si="5"/>
        <v>1.3386347221001104E-3</v>
      </c>
    </row>
    <row r="133" spans="1:9" x14ac:dyDescent="0.3">
      <c r="A133">
        <v>86</v>
      </c>
      <c r="F133">
        <v>131</v>
      </c>
      <c r="G133">
        <v>0</v>
      </c>
      <c r="H133">
        <f t="shared" si="4"/>
        <v>0</v>
      </c>
      <c r="I133">
        <f t="shared" si="5"/>
        <v>1.3104539903813584E-3</v>
      </c>
    </row>
    <row r="134" spans="1:9" x14ac:dyDescent="0.3">
      <c r="A134">
        <v>10</v>
      </c>
      <c r="F134">
        <v>132</v>
      </c>
      <c r="G134">
        <v>0</v>
      </c>
      <c r="H134">
        <f t="shared" si="4"/>
        <v>0</v>
      </c>
      <c r="I134">
        <f t="shared" si="5"/>
        <v>1.2828665150805771E-3</v>
      </c>
    </row>
    <row r="135" spans="1:9" x14ac:dyDescent="0.3">
      <c r="A135">
        <v>79</v>
      </c>
      <c r="F135">
        <v>133</v>
      </c>
      <c r="G135">
        <v>0</v>
      </c>
      <c r="H135">
        <f t="shared" si="4"/>
        <v>0</v>
      </c>
      <c r="I135">
        <f t="shared" si="5"/>
        <v>1.2558598070551508E-3</v>
      </c>
    </row>
    <row r="136" spans="1:9" x14ac:dyDescent="0.3">
      <c r="A136">
        <v>14</v>
      </c>
      <c r="F136">
        <v>134</v>
      </c>
      <c r="G136">
        <v>1</v>
      </c>
      <c r="H136">
        <f t="shared" si="4"/>
        <v>4.1493775933609959E-3</v>
      </c>
      <c r="I136">
        <f t="shared" si="5"/>
        <v>1.2294216400819665E-3</v>
      </c>
    </row>
    <row r="137" spans="1:9" x14ac:dyDescent="0.3">
      <c r="A137">
        <v>34</v>
      </c>
      <c r="F137">
        <v>135</v>
      </c>
      <c r="G137">
        <v>1</v>
      </c>
      <c r="H137">
        <f t="shared" si="4"/>
        <v>4.1493775933609959E-3</v>
      </c>
      <c r="I137">
        <f t="shared" si="5"/>
        <v>1.2035400453224761E-3</v>
      </c>
    </row>
    <row r="138" spans="1:9" x14ac:dyDescent="0.3">
      <c r="A138">
        <v>18</v>
      </c>
      <c r="F138">
        <v>136</v>
      </c>
      <c r="G138">
        <v>0</v>
      </c>
      <c r="H138">
        <f t="shared" si="4"/>
        <v>0</v>
      </c>
      <c r="I138">
        <f t="shared" si="5"/>
        <v>1.1782033059042751E-3</v>
      </c>
    </row>
    <row r="139" spans="1:9" x14ac:dyDescent="0.3">
      <c r="A139">
        <v>83</v>
      </c>
      <c r="F139">
        <v>137</v>
      </c>
      <c r="G139">
        <v>0</v>
      </c>
      <c r="H139">
        <f t="shared" si="4"/>
        <v>0</v>
      </c>
      <c r="I139">
        <f t="shared" si="5"/>
        <v>1.1533999516167475E-3</v>
      </c>
    </row>
    <row r="140" spans="1:9" x14ac:dyDescent="0.3">
      <c r="A140">
        <v>25</v>
      </c>
      <c r="F140">
        <v>138</v>
      </c>
      <c r="G140">
        <v>0</v>
      </c>
      <c r="H140">
        <f t="shared" si="4"/>
        <v>0</v>
      </c>
      <c r="I140">
        <f t="shared" si="5"/>
        <v>1.1291187537183843E-3</v>
      </c>
    </row>
    <row r="141" spans="1:9" x14ac:dyDescent="0.3">
      <c r="A141">
        <v>10</v>
      </c>
      <c r="F141">
        <v>139</v>
      </c>
      <c r="G141">
        <v>0</v>
      </c>
      <c r="H141">
        <f t="shared" si="4"/>
        <v>0</v>
      </c>
      <c r="I141">
        <f t="shared" si="5"/>
        <v>1.1053487198534107E-3</v>
      </c>
    </row>
    <row r="142" spans="1:9" x14ac:dyDescent="0.3">
      <c r="A142">
        <v>62</v>
      </c>
      <c r="F142">
        <v>140</v>
      </c>
      <c r="G142">
        <v>0</v>
      </c>
      <c r="H142">
        <f t="shared" si="4"/>
        <v>0</v>
      </c>
      <c r="I142">
        <f t="shared" si="5"/>
        <v>1.0820790890754297E-3</v>
      </c>
    </row>
    <row r="143" spans="1:9" x14ac:dyDescent="0.3">
      <c r="A143">
        <v>61</v>
      </c>
      <c r="F143">
        <v>141</v>
      </c>
      <c r="G143">
        <v>1</v>
      </c>
      <c r="H143">
        <f t="shared" si="4"/>
        <v>4.1493775933609959E-3</v>
      </c>
      <c r="I143">
        <f t="shared" si="5"/>
        <v>1.0592993269758287E-3</v>
      </c>
    </row>
    <row r="144" spans="1:9" x14ac:dyDescent="0.3">
      <c r="A144">
        <v>1</v>
      </c>
      <c r="F144">
        <v>142</v>
      </c>
      <c r="G144">
        <v>0</v>
      </c>
      <c r="H144">
        <f t="shared" si="4"/>
        <v>0</v>
      </c>
      <c r="I144">
        <f t="shared" si="5"/>
        <v>1.0369991209147401E-3</v>
      </c>
    </row>
    <row r="145" spans="1:9" x14ac:dyDescent="0.3">
      <c r="A145">
        <v>33</v>
      </c>
      <c r="F145">
        <v>143</v>
      </c>
      <c r="G145">
        <v>0</v>
      </c>
      <c r="H145">
        <f t="shared" si="4"/>
        <v>0</v>
      </c>
      <c r="I145">
        <f t="shared" si="5"/>
        <v>1.0151683753524014E-3</v>
      </c>
    </row>
    <row r="146" spans="1:9" x14ac:dyDescent="0.3">
      <c r="A146">
        <v>70</v>
      </c>
      <c r="F146">
        <v>144</v>
      </c>
      <c r="G146">
        <v>0</v>
      </c>
      <c r="H146">
        <f t="shared" si="4"/>
        <v>0</v>
      </c>
      <c r="I146">
        <f t="shared" si="5"/>
        <v>9.9379720727879465E-4</v>
      </c>
    </row>
    <row r="147" spans="1:9" x14ac:dyDescent="0.3">
      <c r="A147">
        <v>31</v>
      </c>
      <c r="F147">
        <v>145</v>
      </c>
      <c r="G147">
        <v>0</v>
      </c>
      <c r="H147">
        <f t="shared" si="4"/>
        <v>0</v>
      </c>
      <c r="I147">
        <f t="shared" si="5"/>
        <v>9.728759417395056E-4</v>
      </c>
    </row>
    <row r="148" spans="1:9" x14ac:dyDescent="0.3">
      <c r="A148">
        <v>45</v>
      </c>
      <c r="F148">
        <v>146</v>
      </c>
      <c r="G148">
        <v>1</v>
      </c>
      <c r="H148">
        <f t="shared" si="4"/>
        <v>4.1493775933609959E-3</v>
      </c>
      <c r="I148">
        <f t="shared" si="5"/>
        <v>9.5239510745576865E-4</v>
      </c>
    </row>
    <row r="149" spans="1:9" x14ac:dyDescent="0.3">
      <c r="A149">
        <v>1</v>
      </c>
      <c r="F149">
        <v>147</v>
      </c>
      <c r="G149">
        <v>0</v>
      </c>
      <c r="H149">
        <f t="shared" si="4"/>
        <v>0</v>
      </c>
      <c r="I149">
        <f t="shared" si="5"/>
        <v>9.3234543253671641E-4</v>
      </c>
    </row>
    <row r="150" spans="1:9" x14ac:dyDescent="0.3">
      <c r="A150">
        <v>77</v>
      </c>
      <c r="F150">
        <v>148</v>
      </c>
      <c r="G150">
        <v>0</v>
      </c>
      <c r="H150">
        <f t="shared" si="4"/>
        <v>0</v>
      </c>
      <c r="I150">
        <f t="shared" si="5"/>
        <v>9.1271784028189957E-4</v>
      </c>
    </row>
    <row r="151" spans="1:9" x14ac:dyDescent="0.3">
      <c r="A151">
        <v>46</v>
      </c>
      <c r="F151">
        <v>149</v>
      </c>
      <c r="G151">
        <v>0</v>
      </c>
      <c r="H151">
        <f t="shared" si="4"/>
        <v>0</v>
      </c>
      <c r="I151">
        <f t="shared" si="5"/>
        <v>8.9350344507216676E-4</v>
      </c>
    </row>
    <row r="152" spans="1:9" x14ac:dyDescent="0.3">
      <c r="F152">
        <v>150</v>
      </c>
      <c r="G152">
        <v>0</v>
      </c>
      <c r="H152">
        <f t="shared" si="4"/>
        <v>0</v>
      </c>
      <c r="I152">
        <f t="shared" si="5"/>
        <v>8.7469354834704925E-4</v>
      </c>
    </row>
    <row r="153" spans="1:9" x14ac:dyDescent="0.3">
      <c r="F153">
        <v>151</v>
      </c>
      <c r="G153">
        <v>0</v>
      </c>
      <c r="H153">
        <f t="shared" si="4"/>
        <v>0</v>
      </c>
      <c r="I153">
        <f t="shared" si="5"/>
        <v>8.5627963466683324E-4</v>
      </c>
    </row>
    <row r="154" spans="1:9" x14ac:dyDescent="0.3">
      <c r="F154">
        <v>152</v>
      </c>
      <c r="G154">
        <v>0</v>
      </c>
      <c r="H154">
        <f t="shared" si="4"/>
        <v>0</v>
      </c>
      <c r="I154">
        <f t="shared" si="5"/>
        <v>8.3825336785752825E-4</v>
      </c>
    </row>
    <row r="155" spans="1:9" x14ac:dyDescent="0.3">
      <c r="F155">
        <v>153</v>
      </c>
      <c r="G155">
        <v>0</v>
      </c>
      <c r="H155">
        <f t="shared" si="4"/>
        <v>0</v>
      </c>
      <c r="I155">
        <f t="shared" si="5"/>
        <v>8.2060658723699176E-4</v>
      </c>
    </row>
    <row r="156" spans="1:9" x14ac:dyDescent="0.3">
      <c r="F156">
        <v>154</v>
      </c>
      <c r="G156">
        <v>0</v>
      </c>
      <c r="H156">
        <f t="shared" si="4"/>
        <v>0</v>
      </c>
      <c r="I156">
        <f t="shared" si="5"/>
        <v>8.0333130392050466E-4</v>
      </c>
    </row>
    <row r="157" spans="1:9" x14ac:dyDescent="0.3">
      <c r="F157">
        <v>155</v>
      </c>
      <c r="G157">
        <v>1</v>
      </c>
      <c r="H157">
        <f t="shared" si="4"/>
        <v>4.1493775933609959E-3</v>
      </c>
      <c r="I157">
        <f t="shared" si="5"/>
        <v>7.864196972041166E-4</v>
      </c>
    </row>
    <row r="158" spans="1:9" x14ac:dyDescent="0.3">
      <c r="F158">
        <v>156</v>
      </c>
      <c r="G158">
        <v>0</v>
      </c>
      <c r="H158">
        <f t="shared" si="4"/>
        <v>0</v>
      </c>
      <c r="I158">
        <f t="shared" si="5"/>
        <v>7.6986411102412955E-4</v>
      </c>
    </row>
    <row r="159" spans="1:9" x14ac:dyDescent="0.3">
      <c r="F159">
        <v>157</v>
      </c>
      <c r="G159">
        <v>0</v>
      </c>
      <c r="H159">
        <f t="shared" si="4"/>
        <v>0</v>
      </c>
      <c r="I159">
        <f t="shared" si="5"/>
        <v>7.5365705049111869E-4</v>
      </c>
    </row>
    <row r="160" spans="1:9" x14ac:dyDescent="0.3">
      <c r="F160">
        <v>158</v>
      </c>
      <c r="G160">
        <v>0</v>
      </c>
      <c r="H160">
        <f t="shared" si="4"/>
        <v>0</v>
      </c>
      <c r="I160">
        <f t="shared" si="5"/>
        <v>7.3779117849691583E-4</v>
      </c>
    </row>
    <row r="161" spans="6:9" x14ac:dyDescent="0.3">
      <c r="F161">
        <v>159</v>
      </c>
      <c r="G161">
        <v>0</v>
      </c>
      <c r="H161">
        <f t="shared" si="4"/>
        <v>0</v>
      </c>
      <c r="I161">
        <f t="shared" si="5"/>
        <v>7.222593123930209E-4</v>
      </c>
    </row>
    <row r="162" spans="6:9" x14ac:dyDescent="0.3">
      <c r="F162">
        <v>160</v>
      </c>
      <c r="G162">
        <v>0</v>
      </c>
      <c r="H162">
        <f t="shared" si="4"/>
        <v>0</v>
      </c>
      <c r="I162">
        <f t="shared" si="5"/>
        <v>7.0705442073894361E-4</v>
      </c>
    </row>
    <row r="163" spans="6:9" x14ac:dyDescent="0.3">
      <c r="F163">
        <v>161</v>
      </c>
      <c r="G163">
        <v>0</v>
      </c>
      <c r="H163">
        <f t="shared" si="4"/>
        <v>0</v>
      </c>
      <c r="I163">
        <f t="shared" si="5"/>
        <v>6.9216962011899442E-4</v>
      </c>
    </row>
    <row r="164" spans="6:9" x14ac:dyDescent="0.3">
      <c r="F164">
        <v>162</v>
      </c>
      <c r="G164">
        <v>0</v>
      </c>
      <c r="H164">
        <f t="shared" si="4"/>
        <v>0</v>
      </c>
      <c r="I164">
        <f t="shared" si="5"/>
        <v>6.775981720260881E-4</v>
      </c>
    </row>
    <row r="165" spans="6:9" x14ac:dyDescent="0.3">
      <c r="F165">
        <v>163</v>
      </c>
      <c r="G165">
        <v>0</v>
      </c>
      <c r="H165">
        <f t="shared" si="4"/>
        <v>0</v>
      </c>
      <c r="I165">
        <f t="shared" si="5"/>
        <v>6.633334798111524E-4</v>
      </c>
    </row>
    <row r="166" spans="6:9" x14ac:dyDescent="0.3">
      <c r="F166">
        <v>164</v>
      </c>
      <c r="G166">
        <v>0</v>
      </c>
      <c r="H166">
        <f t="shared" si="4"/>
        <v>0</v>
      </c>
      <c r="I166">
        <f t="shared" si="5"/>
        <v>6.4936908569675417E-4</v>
      </c>
    </row>
    <row r="167" spans="6:9" x14ac:dyDescent="0.3">
      <c r="F167">
        <v>165</v>
      </c>
      <c r="G167">
        <v>0</v>
      </c>
      <c r="H167">
        <f t="shared" si="4"/>
        <v>0</v>
      </c>
      <c r="I167">
        <f t="shared" si="5"/>
        <v>6.3569866785359369E-4</v>
      </c>
    </row>
    <row r="168" spans="6:9" x14ac:dyDescent="0.3">
      <c r="F168">
        <v>166</v>
      </c>
      <c r="G168">
        <v>0</v>
      </c>
      <c r="H168">
        <f t="shared" si="4"/>
        <v>0</v>
      </c>
      <c r="I168">
        <f t="shared" si="5"/>
        <v>6.2231603753854761E-4</v>
      </c>
    </row>
    <row r="169" spans="6:9" x14ac:dyDescent="0.3">
      <c r="F169">
        <v>167</v>
      </c>
      <c r="G169">
        <v>0</v>
      </c>
      <c r="H169">
        <f t="shared" si="4"/>
        <v>0</v>
      </c>
      <c r="I169">
        <f t="shared" si="5"/>
        <v>6.0921513629295823E-4</v>
      </c>
    </row>
    <row r="170" spans="6:9" x14ac:dyDescent="0.3">
      <c r="F170">
        <v>168</v>
      </c>
      <c r="G170">
        <v>0</v>
      </c>
      <c r="H170">
        <f t="shared" si="4"/>
        <v>0</v>
      </c>
      <c r="I170">
        <f t="shared" si="5"/>
        <v>5.9639003319990509E-4</v>
      </c>
    </row>
    <row r="171" spans="6:9" x14ac:dyDescent="0.3">
      <c r="F171">
        <v>169</v>
      </c>
      <c r="G171">
        <v>0</v>
      </c>
      <c r="H171">
        <f t="shared" si="4"/>
        <v>0</v>
      </c>
      <c r="I171">
        <f t="shared" si="5"/>
        <v>5.8383492219921541E-4</v>
      </c>
    </row>
    <row r="172" spans="6:9" x14ac:dyDescent="0.3">
      <c r="F172">
        <v>170</v>
      </c>
      <c r="G172">
        <v>0</v>
      </c>
      <c r="H172">
        <f t="shared" si="4"/>
        <v>0</v>
      </c>
      <c r="I172">
        <f t="shared" si="5"/>
        <v>5.7154411945900074E-4</v>
      </c>
    </row>
    <row r="173" spans="6:9" x14ac:dyDescent="0.3">
      <c r="F173">
        <v>171</v>
      </c>
      <c r="G173">
        <v>0</v>
      </c>
      <c r="H173">
        <f t="shared" si="4"/>
        <v>0</v>
      </c>
      <c r="I173">
        <f t="shared" si="5"/>
        <v>5.5951206080252466E-4</v>
      </c>
    </row>
    <row r="174" spans="6:9" x14ac:dyDescent="0.3">
      <c r="F174">
        <v>172</v>
      </c>
      <c r="G174">
        <v>0</v>
      </c>
      <c r="H174">
        <f t="shared" si="4"/>
        <v>0</v>
      </c>
      <c r="I174">
        <f t="shared" si="5"/>
        <v>5.4773329918924056E-4</v>
      </c>
    </row>
    <row r="175" spans="6:9" x14ac:dyDescent="0.3">
      <c r="F175">
        <v>173</v>
      </c>
      <c r="G175">
        <v>0</v>
      </c>
      <c r="H175">
        <f t="shared" si="4"/>
        <v>0</v>
      </c>
      <c r="I175">
        <f t="shared" si="5"/>
        <v>5.3620250224886018E-4</v>
      </c>
    </row>
    <row r="176" spans="6:9" x14ac:dyDescent="0.3">
      <c r="F176">
        <v>174</v>
      </c>
      <c r="G176">
        <v>0</v>
      </c>
      <c r="H176">
        <f t="shared" si="4"/>
        <v>0</v>
      </c>
      <c r="I176">
        <f t="shared" si="5"/>
        <v>5.249144498673321E-4</v>
      </c>
    </row>
    <row r="177" spans="6:9" x14ac:dyDescent="0.3">
      <c r="F177">
        <v>175</v>
      </c>
      <c r="G177">
        <v>0</v>
      </c>
      <c r="H177">
        <f t="shared" si="4"/>
        <v>0</v>
      </c>
      <c r="I177">
        <f t="shared" si="5"/>
        <v>5.1386403182364013E-4</v>
      </c>
    </row>
    <row r="178" spans="6:9" x14ac:dyDescent="0.3">
      <c r="F178">
        <v>176</v>
      </c>
      <c r="G178">
        <v>0</v>
      </c>
      <c r="H178">
        <f t="shared" si="4"/>
        <v>0</v>
      </c>
      <c r="I178">
        <f t="shared" si="5"/>
        <v>5.0304624547635359E-4</v>
      </c>
    </row>
    <row r="179" spans="6:9" x14ac:dyDescent="0.3">
      <c r="F179">
        <v>177</v>
      </c>
      <c r="G179">
        <v>0</v>
      </c>
      <c r="H179">
        <f t="shared" si="4"/>
        <v>0</v>
      </c>
      <c r="I179">
        <f t="shared" si="5"/>
        <v>4.9245619349887757E-4</v>
      </c>
    </row>
    <row r="180" spans="6:9" x14ac:dyDescent="0.3">
      <c r="F180">
        <v>178</v>
      </c>
      <c r="G180">
        <v>0</v>
      </c>
      <c r="H180">
        <f t="shared" si="4"/>
        <v>0</v>
      </c>
      <c r="I180">
        <f t="shared" si="5"/>
        <v>4.8208908166238079E-4</v>
      </c>
    </row>
    <row r="181" spans="6:9" x14ac:dyDescent="0.3">
      <c r="F181">
        <v>179</v>
      </c>
      <c r="G181">
        <v>0</v>
      </c>
      <c r="H181">
        <f t="shared" si="4"/>
        <v>0</v>
      </c>
      <c r="I181">
        <f t="shared" si="5"/>
        <v>4.7194021666539836E-4</v>
      </c>
    </row>
    <row r="182" spans="6:9" x14ac:dyDescent="0.3">
      <c r="F182">
        <v>180</v>
      </c>
      <c r="G182">
        <v>0</v>
      </c>
      <c r="H182">
        <f t="shared" si="4"/>
        <v>0</v>
      </c>
      <c r="I182">
        <f t="shared" si="5"/>
        <v>4.6200500400912423E-4</v>
      </c>
    </row>
    <row r="183" spans="6:9" x14ac:dyDescent="0.3">
      <c r="F183">
        <v>181</v>
      </c>
      <c r="G183">
        <v>0</v>
      </c>
      <c r="H183">
        <f t="shared" si="4"/>
        <v>0</v>
      </c>
      <c r="I183">
        <f t="shared" si="5"/>
        <v>4.5227894591743186E-4</v>
      </c>
    </row>
    <row r="184" spans="6:9" x14ac:dyDescent="0.3">
      <c r="F184">
        <v>182</v>
      </c>
      <c r="G184">
        <v>0</v>
      </c>
      <c r="H184">
        <f t="shared" si="4"/>
        <v>0</v>
      </c>
      <c r="I184">
        <f t="shared" si="5"/>
        <v>4.4275763930068488E-4</v>
      </c>
    </row>
    <row r="185" spans="6:9" x14ac:dyDescent="0.3">
      <c r="F185">
        <v>183</v>
      </c>
      <c r="G185">
        <v>0</v>
      </c>
      <c r="H185">
        <f t="shared" si="4"/>
        <v>0</v>
      </c>
      <c r="I185">
        <f t="shared" si="5"/>
        <v>4.3343677376241052E-4</v>
      </c>
    </row>
    <row r="186" spans="6:9" x14ac:dyDescent="0.3">
      <c r="F186">
        <v>184</v>
      </c>
      <c r="G186">
        <v>0</v>
      </c>
      <c r="H186">
        <f t="shared" si="4"/>
        <v>0</v>
      </c>
      <c r="I186">
        <f t="shared" si="5"/>
        <v>4.2431212964793761E-4</v>
      </c>
    </row>
    <row r="187" spans="6:9" x14ac:dyDescent="0.3">
      <c r="F187">
        <v>185</v>
      </c>
      <c r="G187">
        <v>0</v>
      </c>
      <c r="H187">
        <f t="shared" si="4"/>
        <v>0</v>
      </c>
      <c r="I187">
        <f t="shared" si="5"/>
        <v>4.153795761341146E-4</v>
      </c>
    </row>
    <row r="188" spans="6:9" x14ac:dyDescent="0.3">
      <c r="F188">
        <v>186</v>
      </c>
      <c r="G188">
        <v>0</v>
      </c>
      <c r="H188">
        <f t="shared" si="4"/>
        <v>0</v>
      </c>
      <c r="I188">
        <f t="shared" si="5"/>
        <v>4.0663506935924195E-4</v>
      </c>
    </row>
    <row r="189" spans="6:9" x14ac:dyDescent="0.3">
      <c r="F189">
        <v>187</v>
      </c>
      <c r="G189">
        <v>0</v>
      </c>
      <c r="H189">
        <f t="shared" si="4"/>
        <v>0</v>
      </c>
      <c r="I189">
        <f t="shared" si="5"/>
        <v>3.9807465059237245E-4</v>
      </c>
    </row>
    <row r="190" spans="6:9" x14ac:dyDescent="0.3">
      <c r="F190">
        <v>188</v>
      </c>
      <c r="G190">
        <v>0</v>
      </c>
      <c r="H190">
        <f t="shared" si="4"/>
        <v>0</v>
      </c>
      <c r="I190">
        <f t="shared" si="5"/>
        <v>3.8969444444115272E-4</v>
      </c>
    </row>
    <row r="191" spans="6:9" x14ac:dyDescent="0.3">
      <c r="F191">
        <v>189</v>
      </c>
      <c r="G191">
        <v>0</v>
      </c>
      <c r="H191">
        <f t="shared" si="4"/>
        <v>0</v>
      </c>
      <c r="I191">
        <f t="shared" si="5"/>
        <v>3.814906570973917E-4</v>
      </c>
    </row>
    <row r="192" spans="6:9" x14ac:dyDescent="0.3">
      <c r="F192">
        <v>190</v>
      </c>
      <c r="G192">
        <v>0</v>
      </c>
      <c r="H192">
        <f t="shared" si="4"/>
        <v>0</v>
      </c>
      <c r="I192">
        <f t="shared" si="5"/>
        <v>3.734595746195623E-4</v>
      </c>
    </row>
    <row r="193" spans="6:9" x14ac:dyDescent="0.3">
      <c r="F193">
        <v>191</v>
      </c>
      <c r="G193">
        <v>1</v>
      </c>
      <c r="H193">
        <f t="shared" si="4"/>
        <v>4.1493775933609959E-3</v>
      </c>
      <c r="I193">
        <f t="shared" si="5"/>
        <v>3.6559756125146301E-4</v>
      </c>
    </row>
    <row r="194" spans="6:9" x14ac:dyDescent="0.3">
      <c r="F194">
        <v>192</v>
      </c>
      <c r="G194">
        <v>0</v>
      </c>
      <c r="H194">
        <f t="shared" si="4"/>
        <v>0</v>
      </c>
      <c r="I194">
        <f t="shared" si="5"/>
        <v>3.5790105777627019E-4</v>
      </c>
    </row>
    <row r="195" spans="6:9" x14ac:dyDescent="0.3">
      <c r="F195">
        <v>193</v>
      </c>
      <c r="G195">
        <v>0</v>
      </c>
      <c r="H195">
        <f t="shared" ref="H195:H243" si="6">G195/MAX($D$6,$D$7)</f>
        <v>0</v>
      </c>
      <c r="I195">
        <f t="shared" ref="I195:I243" si="7">_xlfn.EXPON.DIST(F195,$D$13,0)</f>
        <v>3.5036657990524379E-4</v>
      </c>
    </row>
    <row r="196" spans="6:9" x14ac:dyDescent="0.3">
      <c r="F196">
        <v>194</v>
      </c>
      <c r="G196">
        <v>0</v>
      </c>
      <c r="H196">
        <f t="shared" si="6"/>
        <v>0</v>
      </c>
      <c r="I196">
        <f t="shared" si="7"/>
        <v>3.429907167003539E-4</v>
      </c>
    </row>
    <row r="197" spans="6:9" x14ac:dyDescent="0.3">
      <c r="F197">
        <v>195</v>
      </c>
      <c r="G197">
        <v>0</v>
      </c>
      <c r="H197">
        <f t="shared" si="6"/>
        <v>0</v>
      </c>
      <c r="I197">
        <f t="shared" si="7"/>
        <v>3.3577012903011113E-4</v>
      </c>
    </row>
    <row r="198" spans="6:9" x14ac:dyDescent="0.3">
      <c r="F198">
        <v>196</v>
      </c>
      <c r="G198">
        <v>0</v>
      </c>
      <c r="H198">
        <f t="shared" si="6"/>
        <v>0</v>
      </c>
      <c r="I198">
        <f t="shared" si="7"/>
        <v>3.2870154805790709E-4</v>
      </c>
    </row>
    <row r="199" spans="6:9" x14ac:dyDescent="0.3">
      <c r="F199">
        <v>197</v>
      </c>
      <c r="G199">
        <v>0</v>
      </c>
      <c r="H199">
        <f t="shared" si="6"/>
        <v>0</v>
      </c>
      <c r="I199">
        <f t="shared" si="7"/>
        <v>3.2178177376217845E-4</v>
      </c>
    </row>
    <row r="200" spans="6:9" x14ac:dyDescent="0.3">
      <c r="F200">
        <v>198</v>
      </c>
      <c r="G200">
        <v>0</v>
      </c>
      <c r="H200">
        <f t="shared" si="6"/>
        <v>0</v>
      </c>
      <c r="I200">
        <f t="shared" si="7"/>
        <v>3.1500767348772155E-4</v>
      </c>
    </row>
    <row r="201" spans="6:9" x14ac:dyDescent="0.3">
      <c r="F201">
        <v>199</v>
      </c>
      <c r="G201">
        <v>0</v>
      </c>
      <c r="H201">
        <f t="shared" si="6"/>
        <v>0</v>
      </c>
      <c r="I201">
        <f t="shared" si="7"/>
        <v>3.0837618052750675E-4</v>
      </c>
    </row>
    <row r="202" spans="6:9" x14ac:dyDescent="0.3">
      <c r="F202">
        <v>200</v>
      </c>
      <c r="G202">
        <v>0</v>
      </c>
      <c r="H202">
        <f t="shared" si="6"/>
        <v>0</v>
      </c>
      <c r="I202">
        <f t="shared" si="7"/>
        <v>3.0188429273434895E-4</v>
      </c>
    </row>
    <row r="203" spans="6:9" x14ac:dyDescent="0.3">
      <c r="F203">
        <v>201</v>
      </c>
      <c r="G203">
        <v>0</v>
      </c>
      <c r="H203">
        <f t="shared" si="6"/>
        <v>0</v>
      </c>
      <c r="I203">
        <f t="shared" si="7"/>
        <v>2.9552907116180149E-4</v>
      </c>
    </row>
    <row r="204" spans="6:9" x14ac:dyDescent="0.3">
      <c r="F204">
        <v>202</v>
      </c>
      <c r="G204">
        <v>0</v>
      </c>
      <c r="H204">
        <f t="shared" si="6"/>
        <v>0</v>
      </c>
      <c r="I204">
        <f t="shared" si="7"/>
        <v>2.8930763873366518E-4</v>
      </c>
    </row>
    <row r="205" spans="6:9" x14ac:dyDescent="0.3">
      <c r="F205">
        <v>203</v>
      </c>
      <c r="G205">
        <v>1</v>
      </c>
      <c r="H205">
        <f t="shared" si="6"/>
        <v>4.1493775933609959E-3</v>
      </c>
      <c r="I205">
        <f t="shared" si="7"/>
        <v>2.8321717894150598E-4</v>
      </c>
    </row>
    <row r="206" spans="6:9" x14ac:dyDescent="0.3">
      <c r="F206">
        <v>204</v>
      </c>
      <c r="G206">
        <v>0</v>
      </c>
      <c r="H206">
        <f t="shared" si="6"/>
        <v>0</v>
      </c>
      <c r="I206">
        <f t="shared" si="7"/>
        <v>2.7725493456959039E-4</v>
      </c>
    </row>
    <row r="207" spans="6:9" x14ac:dyDescent="0.3">
      <c r="F207">
        <v>205</v>
      </c>
      <c r="G207">
        <v>0</v>
      </c>
      <c r="H207">
        <f t="shared" si="6"/>
        <v>0</v>
      </c>
      <c r="I207">
        <f t="shared" si="7"/>
        <v>2.7141820644666515E-4</v>
      </c>
    </row>
    <row r="208" spans="6:9" x14ac:dyDescent="0.3">
      <c r="F208">
        <v>206</v>
      </c>
      <c r="G208">
        <v>0</v>
      </c>
      <c r="H208">
        <f t="shared" si="6"/>
        <v>0</v>
      </c>
      <c r="I208">
        <f t="shared" si="7"/>
        <v>2.6570435222401473E-4</v>
      </c>
    </row>
    <row r="209" spans="6:9" x14ac:dyDescent="0.3">
      <c r="F209">
        <v>207</v>
      </c>
      <c r="G209">
        <v>0</v>
      </c>
      <c r="H209">
        <f t="shared" si="6"/>
        <v>0</v>
      </c>
      <c r="I209">
        <f t="shared" si="7"/>
        <v>2.6011078517924061E-4</v>
      </c>
    </row>
    <row r="210" spans="6:9" x14ac:dyDescent="0.3">
      <c r="F210">
        <v>208</v>
      </c>
      <c r="G210">
        <v>0</v>
      </c>
      <c r="H210">
        <f t="shared" si="6"/>
        <v>0</v>
      </c>
      <c r="I210">
        <f t="shared" si="7"/>
        <v>2.5463497304522507E-4</v>
      </c>
    </row>
    <row r="211" spans="6:9" x14ac:dyDescent="0.3">
      <c r="F211">
        <v>209</v>
      </c>
      <c r="G211">
        <v>0</v>
      </c>
      <c r="H211">
        <f t="shared" si="6"/>
        <v>0</v>
      </c>
      <c r="I211">
        <f t="shared" si="7"/>
        <v>2.492744368637481E-4</v>
      </c>
    </row>
    <row r="212" spans="6:9" x14ac:dyDescent="0.3">
      <c r="F212">
        <v>210</v>
      </c>
      <c r="G212">
        <v>0</v>
      </c>
      <c r="H212">
        <f t="shared" si="6"/>
        <v>0</v>
      </c>
      <c r="I212">
        <f t="shared" si="7"/>
        <v>2.4402674986323506E-4</v>
      </c>
    </row>
    <row r="213" spans="6:9" x14ac:dyDescent="0.3">
      <c r="F213">
        <v>211</v>
      </c>
      <c r="G213">
        <v>0</v>
      </c>
      <c r="H213">
        <f t="shared" si="6"/>
        <v>0</v>
      </c>
      <c r="I213">
        <f t="shared" si="7"/>
        <v>2.3888953636013225E-4</v>
      </c>
    </row>
    <row r="214" spans="6:9" x14ac:dyDescent="0.3">
      <c r="F214">
        <v>212</v>
      </c>
      <c r="G214">
        <v>0</v>
      </c>
      <c r="H214">
        <f t="shared" si="6"/>
        <v>0</v>
      </c>
      <c r="I214">
        <f t="shared" si="7"/>
        <v>2.3386047068341034E-4</v>
      </c>
    </row>
    <row r="215" spans="6:9" x14ac:dyDescent="0.3">
      <c r="F215">
        <v>213</v>
      </c>
      <c r="G215">
        <v>0</v>
      </c>
      <c r="H215">
        <f t="shared" si="6"/>
        <v>0</v>
      </c>
      <c r="I215">
        <f t="shared" si="7"/>
        <v>2.2893727612170733E-4</v>
      </c>
    </row>
    <row r="216" spans="6:9" x14ac:dyDescent="0.3">
      <c r="F216">
        <v>214</v>
      </c>
      <c r="G216">
        <v>0</v>
      </c>
      <c r="H216">
        <f t="shared" si="6"/>
        <v>0</v>
      </c>
      <c r="I216">
        <f t="shared" si="7"/>
        <v>2.2411772389263753E-4</v>
      </c>
    </row>
    <row r="217" spans="6:9" x14ac:dyDescent="0.3">
      <c r="F217">
        <v>215</v>
      </c>
      <c r="G217">
        <v>0</v>
      </c>
      <c r="H217">
        <f t="shared" si="6"/>
        <v>0</v>
      </c>
      <c r="I217">
        <f t="shared" si="7"/>
        <v>2.19399632133799E-4</v>
      </c>
    </row>
    <row r="218" spans="6:9" x14ac:dyDescent="0.3">
      <c r="F218">
        <v>216</v>
      </c>
      <c r="G218">
        <v>0</v>
      </c>
      <c r="H218">
        <f t="shared" si="6"/>
        <v>0</v>
      </c>
      <c r="I218">
        <f t="shared" si="7"/>
        <v>2.1478086491502E-4</v>
      </c>
    </row>
    <row r="219" spans="6:9" x14ac:dyDescent="0.3">
      <c r="F219">
        <v>217</v>
      </c>
      <c r="G219">
        <v>0</v>
      </c>
      <c r="H219">
        <f t="shared" si="6"/>
        <v>0</v>
      </c>
      <c r="I219">
        <f t="shared" si="7"/>
        <v>2.1025933127140128E-4</v>
      </c>
    </row>
    <row r="220" spans="6:9" x14ac:dyDescent="0.3">
      <c r="F220">
        <v>218</v>
      </c>
      <c r="G220">
        <v>0</v>
      </c>
      <c r="H220">
        <f t="shared" si="6"/>
        <v>0</v>
      </c>
      <c r="I220">
        <f t="shared" si="7"/>
        <v>2.0583298425671482E-4</v>
      </c>
    </row>
    <row r="221" spans="6:9" x14ac:dyDescent="0.3">
      <c r="F221">
        <v>219</v>
      </c>
      <c r="G221">
        <v>0</v>
      </c>
      <c r="H221">
        <f t="shared" si="6"/>
        <v>0</v>
      </c>
      <c r="I221">
        <f t="shared" si="7"/>
        <v>2.0149982001672832E-4</v>
      </c>
    </row>
    <row r="222" spans="6:9" x14ac:dyDescent="0.3">
      <c r="F222">
        <v>220</v>
      </c>
      <c r="G222">
        <v>0</v>
      </c>
      <c r="H222">
        <f t="shared" si="6"/>
        <v>0</v>
      </c>
      <c r="I222">
        <f t="shared" si="7"/>
        <v>1.9725787688203972E-4</v>
      </c>
    </row>
    <row r="223" spans="6:9" x14ac:dyDescent="0.3">
      <c r="F223">
        <v>221</v>
      </c>
      <c r="G223">
        <v>0</v>
      </c>
      <c r="H223">
        <f t="shared" si="6"/>
        <v>0</v>
      </c>
      <c r="I223">
        <f t="shared" si="7"/>
        <v>1.9310523448000917E-4</v>
      </c>
    </row>
    <row r="224" spans="6:9" x14ac:dyDescent="0.3">
      <c r="F224">
        <v>222</v>
      </c>
      <c r="G224">
        <v>0</v>
      </c>
      <c r="H224">
        <f t="shared" si="6"/>
        <v>0</v>
      </c>
      <c r="I224">
        <f t="shared" si="7"/>
        <v>1.8904001286538505E-4</v>
      </c>
    </row>
    <row r="225" spans="6:9" x14ac:dyDescent="0.3">
      <c r="F225">
        <v>223</v>
      </c>
      <c r="G225">
        <v>0</v>
      </c>
      <c r="H225">
        <f t="shared" si="6"/>
        <v>0</v>
      </c>
      <c r="I225">
        <f t="shared" si="7"/>
        <v>1.8506037166923317E-4</v>
      </c>
    </row>
    <row r="226" spans="6:9" x14ac:dyDescent="0.3">
      <c r="F226">
        <v>224</v>
      </c>
      <c r="G226">
        <v>0</v>
      </c>
      <c r="H226">
        <f t="shared" si="6"/>
        <v>0</v>
      </c>
      <c r="I226">
        <f t="shared" si="7"/>
        <v>1.8116450926578274E-4</v>
      </c>
    </row>
    <row r="227" spans="6:9" x14ac:dyDescent="0.3">
      <c r="F227">
        <v>225</v>
      </c>
      <c r="G227">
        <v>0</v>
      </c>
      <c r="H227">
        <f t="shared" si="6"/>
        <v>0</v>
      </c>
      <c r="I227">
        <f t="shared" si="7"/>
        <v>1.7735066195681052E-4</v>
      </c>
    </row>
    <row r="228" spans="6:9" x14ac:dyDescent="0.3">
      <c r="F228">
        <v>226</v>
      </c>
      <c r="G228">
        <v>0</v>
      </c>
      <c r="H228">
        <f t="shared" si="6"/>
        <v>0</v>
      </c>
      <c r="I228">
        <f t="shared" si="7"/>
        <v>1.7361710317319616E-4</v>
      </c>
    </row>
    <row r="229" spans="6:9" x14ac:dyDescent="0.3">
      <c r="F229">
        <v>227</v>
      </c>
      <c r="G229">
        <v>0</v>
      </c>
      <c r="H229">
        <f t="shared" si="6"/>
        <v>0</v>
      </c>
      <c r="I229">
        <f t="shared" si="7"/>
        <v>1.6996214269328661E-4</v>
      </c>
    </row>
    <row r="230" spans="6:9" x14ac:dyDescent="0.3">
      <c r="F230">
        <v>228</v>
      </c>
      <c r="G230">
        <v>0</v>
      </c>
      <c r="H230">
        <f t="shared" si="6"/>
        <v>0</v>
      </c>
      <c r="I230">
        <f t="shared" si="7"/>
        <v>1.663841258777139E-4</v>
      </c>
    </row>
    <row r="231" spans="6:9" x14ac:dyDescent="0.3">
      <c r="F231">
        <v>229</v>
      </c>
      <c r="G231">
        <v>0</v>
      </c>
      <c r="H231">
        <f t="shared" si="6"/>
        <v>0</v>
      </c>
      <c r="I231">
        <f t="shared" si="7"/>
        <v>1.6288143292032299E-4</v>
      </c>
    </row>
    <row r="232" spans="6:9" x14ac:dyDescent="0.3">
      <c r="F232">
        <v>230</v>
      </c>
      <c r="G232">
        <v>0</v>
      </c>
      <c r="H232">
        <f t="shared" si="6"/>
        <v>0</v>
      </c>
      <c r="I232">
        <f t="shared" si="7"/>
        <v>1.5945247811486847E-4</v>
      </c>
    </row>
    <row r="233" spans="6:9" x14ac:dyDescent="0.3">
      <c r="F233">
        <v>231</v>
      </c>
      <c r="G233">
        <v>0</v>
      </c>
      <c r="H233">
        <f t="shared" si="6"/>
        <v>0</v>
      </c>
      <c r="I233">
        <f t="shared" si="7"/>
        <v>1.5609570913714782E-4</v>
      </c>
    </row>
    <row r="234" spans="6:9" x14ac:dyDescent="0.3">
      <c r="F234">
        <v>232</v>
      </c>
      <c r="G234">
        <v>0</v>
      </c>
      <c r="H234">
        <f t="shared" si="6"/>
        <v>0</v>
      </c>
      <c r="I234">
        <f t="shared" si="7"/>
        <v>1.5280960634224866E-4</v>
      </c>
    </row>
    <row r="235" spans="6:9" x14ac:dyDescent="0.3">
      <c r="F235">
        <v>233</v>
      </c>
      <c r="G235">
        <v>0</v>
      </c>
      <c r="H235">
        <f t="shared" si="6"/>
        <v>0</v>
      </c>
      <c r="I235">
        <f t="shared" si="7"/>
        <v>1.4959268207658861E-4</v>
      </c>
    </row>
    <row r="236" spans="6:9" x14ac:dyDescent="0.3">
      <c r="F236">
        <v>234</v>
      </c>
      <c r="G236">
        <v>0</v>
      </c>
      <c r="H236">
        <f t="shared" si="6"/>
        <v>0</v>
      </c>
      <c r="I236">
        <f t="shared" si="7"/>
        <v>1.4644348000443909E-4</v>
      </c>
    </row>
    <row r="237" spans="6:9" x14ac:dyDescent="0.3">
      <c r="F237">
        <v>235</v>
      </c>
      <c r="G237">
        <v>0</v>
      </c>
      <c r="H237">
        <f t="shared" si="6"/>
        <v>0</v>
      </c>
      <c r="I237">
        <f t="shared" si="7"/>
        <v>1.4336057444862694E-4</v>
      </c>
    </row>
    <row r="238" spans="6:9" x14ac:dyDescent="0.3">
      <c r="F238">
        <v>236</v>
      </c>
      <c r="G238">
        <v>0</v>
      </c>
      <c r="H238">
        <f t="shared" si="6"/>
        <v>0</v>
      </c>
      <c r="I238">
        <f t="shared" si="7"/>
        <v>1.4034256974511478E-4</v>
      </c>
    </row>
    <row r="239" spans="6:9" x14ac:dyDescent="0.3">
      <c r="F239">
        <v>237</v>
      </c>
      <c r="G239">
        <v>0</v>
      </c>
      <c r="H239">
        <f t="shared" si="6"/>
        <v>0</v>
      </c>
      <c r="I239">
        <f t="shared" si="7"/>
        <v>1.3738809961116915E-4</v>
      </c>
    </row>
    <row r="240" spans="6:9" x14ac:dyDescent="0.3">
      <c r="F240">
        <v>238</v>
      </c>
      <c r="G240">
        <v>0</v>
      </c>
      <c r="H240">
        <f t="shared" si="6"/>
        <v>0</v>
      </c>
      <c r="I240">
        <f t="shared" si="7"/>
        <v>1.3449582652683037E-4</v>
      </c>
    </row>
    <row r="241" spans="6:9" x14ac:dyDescent="0.3">
      <c r="F241">
        <v>239</v>
      </c>
      <c r="G241">
        <v>0</v>
      </c>
      <c r="H241">
        <f t="shared" si="6"/>
        <v>0</v>
      </c>
      <c r="I241">
        <f t="shared" si="7"/>
        <v>1.3166444112940238E-4</v>
      </c>
    </row>
    <row r="242" spans="6:9" x14ac:dyDescent="0.3">
      <c r="F242">
        <v>240</v>
      </c>
      <c r="G242">
        <v>0</v>
      </c>
      <c r="H242">
        <f t="shared" si="6"/>
        <v>0</v>
      </c>
      <c r="I242">
        <f t="shared" si="7"/>
        <v>1.2889266162069058E-4</v>
      </c>
    </row>
    <row r="243" spans="6:9" x14ac:dyDescent="0.3">
      <c r="F243">
        <v>241</v>
      </c>
      <c r="G243">
        <v>1</v>
      </c>
      <c r="H243">
        <f t="shared" si="6"/>
        <v>4.1493775933609959E-3</v>
      </c>
      <c r="I243">
        <f t="shared" si="7"/>
        <v>1.2617923318671869E-4</v>
      </c>
    </row>
  </sheetData>
  <sortState ref="A2:A102">
    <sortCondition ref="A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3" sqref="A3"/>
    </sheetView>
  </sheetViews>
  <sheetFormatPr defaultRowHeight="14.4" x14ac:dyDescent="0.3"/>
  <cols>
    <col min="1" max="1" width="14.6640625" customWidth="1"/>
    <col min="3" max="3" width="26.21875" customWidth="1"/>
    <col min="6" max="6" width="15" customWidth="1"/>
    <col min="7" max="7" width="13.5546875" customWidth="1"/>
    <col min="8" max="8" width="21.33203125" customWidth="1"/>
    <col min="9" max="9" width="24.3320312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96</v>
      </c>
      <c r="F2">
        <v>79</v>
      </c>
      <c r="G2">
        <f t="array" ref="G2:G34">FREQUENCY(A2:A101,F2:F34)</f>
        <v>2</v>
      </c>
      <c r="H2">
        <f>G2/MAX($D$6,$D$7)</f>
        <v>0.02</v>
      </c>
      <c r="I2">
        <f>_xlfn.NORM.DIST(F2,$D$12,$D$13,)</f>
        <v>2.9213834155947566E-3</v>
      </c>
    </row>
    <row r="3" spans="1:9" x14ac:dyDescent="0.3">
      <c r="A3">
        <v>98</v>
      </c>
      <c r="F3">
        <v>80</v>
      </c>
      <c r="G3">
        <v>1</v>
      </c>
      <c r="H3">
        <f>G3/MAX($D$6,$D$7)</f>
        <v>0.01</v>
      </c>
      <c r="I3">
        <f t="shared" ref="I3:I34" si="0">_xlfn.NORM.DIST(F3,$D$12,$D$13,)</f>
        <v>4.3703148489515802E-3</v>
      </c>
    </row>
    <row r="4" spans="1:9" x14ac:dyDescent="0.3">
      <c r="A4">
        <v>95</v>
      </c>
      <c r="C4" t="s">
        <v>1</v>
      </c>
      <c r="D4">
        <f>MIN(A2:A501)</f>
        <v>79</v>
      </c>
      <c r="F4">
        <v>81</v>
      </c>
      <c r="G4">
        <v>0</v>
      </c>
      <c r="H4">
        <f t="shared" ref="H4:H34" si="1">G4/MAX($D$6,$D$7)</f>
        <v>0</v>
      </c>
      <c r="I4">
        <f t="shared" si="0"/>
        <v>6.358770584402997E-3</v>
      </c>
    </row>
    <row r="5" spans="1:9" x14ac:dyDescent="0.3">
      <c r="A5">
        <v>102</v>
      </c>
      <c r="C5" t="s">
        <v>2</v>
      </c>
      <c r="D5">
        <f>MAX(A2:A501)</f>
        <v>111</v>
      </c>
      <c r="F5">
        <v>82</v>
      </c>
      <c r="G5">
        <v>1</v>
      </c>
      <c r="H5">
        <f t="shared" si="1"/>
        <v>0.01</v>
      </c>
      <c r="I5">
        <f t="shared" si="0"/>
        <v>8.9984944188646766E-3</v>
      </c>
    </row>
    <row r="6" spans="1:9" x14ac:dyDescent="0.3">
      <c r="A6">
        <v>106</v>
      </c>
      <c r="C6" t="s">
        <v>3</v>
      </c>
      <c r="D6">
        <f>COUNT(A2:A501)</f>
        <v>100</v>
      </c>
      <c r="F6">
        <v>83</v>
      </c>
      <c r="G6">
        <v>2</v>
      </c>
      <c r="H6">
        <f t="shared" si="1"/>
        <v>0.02</v>
      </c>
      <c r="I6">
        <f t="shared" si="0"/>
        <v>1.2385193926498851E-2</v>
      </c>
    </row>
    <row r="7" spans="1:9" x14ac:dyDescent="0.3">
      <c r="A7">
        <v>100</v>
      </c>
      <c r="C7" t="s">
        <v>12</v>
      </c>
      <c r="D7">
        <f>D5-D4</f>
        <v>32</v>
      </c>
      <c r="F7">
        <v>84</v>
      </c>
      <c r="G7">
        <v>4</v>
      </c>
      <c r="H7">
        <f t="shared" si="1"/>
        <v>0.04</v>
      </c>
      <c r="I7">
        <f t="shared" si="0"/>
        <v>1.6579523132124779E-2</v>
      </c>
    </row>
    <row r="8" spans="1:9" x14ac:dyDescent="0.3">
      <c r="A8">
        <v>98</v>
      </c>
      <c r="C8" t="s">
        <v>18</v>
      </c>
      <c r="D8">
        <f>AVERAGE(A2:A501)</f>
        <v>94.21</v>
      </c>
      <c r="F8">
        <v>85</v>
      </c>
      <c r="G8">
        <v>2</v>
      </c>
      <c r="H8">
        <f t="shared" si="1"/>
        <v>0.02</v>
      </c>
      <c r="I8">
        <f t="shared" si="0"/>
        <v>2.1586265944315289E-2</v>
      </c>
    </row>
    <row r="9" spans="1:9" x14ac:dyDescent="0.3">
      <c r="A9">
        <v>100</v>
      </c>
      <c r="C9" t="s">
        <v>20</v>
      </c>
      <c r="D9">
        <f>_xlfn.STDEV.P(A2:A101)</f>
        <v>6.7842390877680598</v>
      </c>
      <c r="F9">
        <v>86</v>
      </c>
      <c r="G9">
        <v>1</v>
      </c>
      <c r="H9">
        <f t="shared" si="1"/>
        <v>0.01</v>
      </c>
      <c r="I9">
        <f t="shared" si="0"/>
        <v>2.7335012445998938E-2</v>
      </c>
    </row>
    <row r="10" spans="1:9" x14ac:dyDescent="0.3">
      <c r="A10">
        <v>95</v>
      </c>
      <c r="F10">
        <v>87</v>
      </c>
      <c r="G10">
        <v>3</v>
      </c>
      <c r="H10">
        <f t="shared" si="1"/>
        <v>0.03</v>
      </c>
      <c r="I10">
        <f t="shared" si="0"/>
        <v>3.3666447592343149E-2</v>
      </c>
    </row>
    <row r="11" spans="1:9" x14ac:dyDescent="0.3">
      <c r="A11">
        <v>102</v>
      </c>
      <c r="C11" t="s">
        <v>6</v>
      </c>
      <c r="F11">
        <v>88</v>
      </c>
      <c r="G11">
        <v>4</v>
      </c>
      <c r="H11">
        <f t="shared" si="1"/>
        <v>0.04</v>
      </c>
      <c r="I11">
        <f t="shared" si="0"/>
        <v>4.0328454086523899E-2</v>
      </c>
    </row>
    <row r="12" spans="1:9" x14ac:dyDescent="0.3">
      <c r="A12">
        <v>85</v>
      </c>
      <c r="C12" t="s">
        <v>18</v>
      </c>
      <c r="D12">
        <v>94</v>
      </c>
      <c r="F12">
        <v>89</v>
      </c>
      <c r="G12">
        <v>3</v>
      </c>
      <c r="H12">
        <f t="shared" si="1"/>
        <v>0.03</v>
      </c>
      <c r="I12">
        <f t="shared" si="0"/>
        <v>4.6985312568383758E-2</v>
      </c>
    </row>
    <row r="13" spans="1:9" x14ac:dyDescent="0.3">
      <c r="A13">
        <v>97</v>
      </c>
      <c r="C13" t="s">
        <v>20</v>
      </c>
      <c r="D13">
        <v>6</v>
      </c>
      <c r="F13">
        <v>90</v>
      </c>
      <c r="G13">
        <v>4</v>
      </c>
      <c r="H13">
        <f t="shared" si="1"/>
        <v>0.04</v>
      </c>
      <c r="I13">
        <f t="shared" si="0"/>
        <v>5.3241334253725368E-2</v>
      </c>
    </row>
    <row r="14" spans="1:9" x14ac:dyDescent="0.3">
      <c r="A14">
        <v>94</v>
      </c>
      <c r="C14" t="s">
        <v>19</v>
      </c>
      <c r="D14">
        <f>D13*D13</f>
        <v>36</v>
      </c>
      <c r="F14">
        <v>91</v>
      </c>
      <c r="G14">
        <v>5</v>
      </c>
      <c r="H14">
        <f t="shared" si="1"/>
        <v>0.05</v>
      </c>
      <c r="I14">
        <f t="shared" si="0"/>
        <v>5.8677554460716583E-2</v>
      </c>
    </row>
    <row r="15" spans="1:9" x14ac:dyDescent="0.3">
      <c r="A15">
        <v>83</v>
      </c>
      <c r="F15">
        <v>92</v>
      </c>
      <c r="G15">
        <v>6</v>
      </c>
      <c r="H15">
        <f t="shared" si="1"/>
        <v>0.06</v>
      </c>
      <c r="I15">
        <f t="shared" si="0"/>
        <v>6.2897204615498858E-2</v>
      </c>
    </row>
    <row r="16" spans="1:9" x14ac:dyDescent="0.3">
      <c r="A16">
        <v>100</v>
      </c>
      <c r="F16">
        <v>93</v>
      </c>
      <c r="G16">
        <v>10</v>
      </c>
      <c r="H16">
        <f t="shared" si="1"/>
        <v>0.1</v>
      </c>
      <c r="I16">
        <f t="shared" si="0"/>
        <v>6.5573286016989987E-2</v>
      </c>
    </row>
    <row r="17" spans="1:9" x14ac:dyDescent="0.3">
      <c r="A17">
        <v>93</v>
      </c>
      <c r="F17">
        <v>94</v>
      </c>
      <c r="G17">
        <v>2</v>
      </c>
      <c r="H17">
        <f t="shared" si="1"/>
        <v>0.02</v>
      </c>
      <c r="I17">
        <f t="shared" si="0"/>
        <v>6.6490380066905441E-2</v>
      </c>
    </row>
    <row r="18" spans="1:9" x14ac:dyDescent="0.3">
      <c r="A18">
        <v>111</v>
      </c>
      <c r="F18">
        <v>95</v>
      </c>
      <c r="G18">
        <v>7</v>
      </c>
      <c r="H18">
        <f t="shared" si="1"/>
        <v>7.0000000000000007E-2</v>
      </c>
      <c r="I18">
        <f t="shared" si="0"/>
        <v>6.5573286016989987E-2</v>
      </c>
    </row>
    <row r="19" spans="1:9" x14ac:dyDescent="0.3">
      <c r="A19">
        <v>93</v>
      </c>
      <c r="F19">
        <v>96</v>
      </c>
      <c r="G19">
        <v>8</v>
      </c>
      <c r="H19">
        <f t="shared" si="1"/>
        <v>0.08</v>
      </c>
      <c r="I19">
        <f t="shared" si="0"/>
        <v>6.2897204615498858E-2</v>
      </c>
    </row>
    <row r="20" spans="1:9" x14ac:dyDescent="0.3">
      <c r="A20">
        <v>97</v>
      </c>
      <c r="F20">
        <v>97</v>
      </c>
      <c r="G20">
        <v>6</v>
      </c>
      <c r="H20">
        <f t="shared" si="1"/>
        <v>0.06</v>
      </c>
      <c r="I20">
        <f t="shared" si="0"/>
        <v>5.8677554460716583E-2</v>
      </c>
    </row>
    <row r="21" spans="1:9" x14ac:dyDescent="0.3">
      <c r="A21">
        <v>99</v>
      </c>
      <c r="F21">
        <v>98</v>
      </c>
      <c r="G21">
        <v>6</v>
      </c>
      <c r="H21">
        <f t="shared" si="1"/>
        <v>0.06</v>
      </c>
      <c r="I21">
        <f t="shared" si="0"/>
        <v>5.3241334253725368E-2</v>
      </c>
    </row>
    <row r="22" spans="1:9" x14ac:dyDescent="0.3">
      <c r="A22">
        <v>93</v>
      </c>
      <c r="F22">
        <v>99</v>
      </c>
      <c r="G22">
        <v>1</v>
      </c>
      <c r="H22">
        <f t="shared" si="1"/>
        <v>0.01</v>
      </c>
      <c r="I22">
        <f t="shared" si="0"/>
        <v>4.6985312568383758E-2</v>
      </c>
    </row>
    <row r="23" spans="1:9" x14ac:dyDescent="0.3">
      <c r="A23">
        <v>91</v>
      </c>
      <c r="F23">
        <v>100</v>
      </c>
      <c r="G23">
        <v>5</v>
      </c>
      <c r="H23">
        <f t="shared" si="1"/>
        <v>0.05</v>
      </c>
      <c r="I23">
        <f t="shared" si="0"/>
        <v>4.0328454086523899E-2</v>
      </c>
    </row>
    <row r="24" spans="1:9" x14ac:dyDescent="0.3">
      <c r="A24">
        <v>103</v>
      </c>
      <c r="F24">
        <v>101</v>
      </c>
      <c r="G24">
        <v>4</v>
      </c>
      <c r="H24">
        <f t="shared" si="1"/>
        <v>0.04</v>
      </c>
      <c r="I24">
        <f t="shared" si="0"/>
        <v>3.3666447592343149E-2</v>
      </c>
    </row>
    <row r="25" spans="1:9" x14ac:dyDescent="0.3">
      <c r="A25">
        <v>108</v>
      </c>
      <c r="F25">
        <v>102</v>
      </c>
      <c r="G25">
        <v>2</v>
      </c>
      <c r="H25">
        <f t="shared" si="1"/>
        <v>0.02</v>
      </c>
      <c r="I25">
        <f t="shared" si="0"/>
        <v>2.7335012445998938E-2</v>
      </c>
    </row>
    <row r="26" spans="1:9" x14ac:dyDescent="0.3">
      <c r="A26">
        <v>96</v>
      </c>
      <c r="F26">
        <v>103</v>
      </c>
      <c r="G26">
        <v>3</v>
      </c>
      <c r="H26">
        <f t="shared" si="1"/>
        <v>0.03</v>
      </c>
      <c r="I26">
        <f t="shared" si="0"/>
        <v>2.1586265944315289E-2</v>
      </c>
    </row>
    <row r="27" spans="1:9" x14ac:dyDescent="0.3">
      <c r="A27">
        <v>104</v>
      </c>
      <c r="F27">
        <v>104</v>
      </c>
      <c r="G27">
        <v>1</v>
      </c>
      <c r="H27">
        <f t="shared" si="1"/>
        <v>0.01</v>
      </c>
      <c r="I27">
        <f t="shared" si="0"/>
        <v>1.6579523132124779E-2</v>
      </c>
    </row>
    <row r="28" spans="1:9" x14ac:dyDescent="0.3">
      <c r="A28">
        <v>100</v>
      </c>
      <c r="F28">
        <v>105</v>
      </c>
      <c r="G28">
        <v>1</v>
      </c>
      <c r="H28">
        <f t="shared" si="1"/>
        <v>0.01</v>
      </c>
      <c r="I28">
        <f t="shared" si="0"/>
        <v>1.2385193926498851E-2</v>
      </c>
    </row>
    <row r="29" spans="1:9" x14ac:dyDescent="0.3">
      <c r="A29">
        <v>92</v>
      </c>
      <c r="F29">
        <v>106</v>
      </c>
      <c r="G29">
        <v>2</v>
      </c>
      <c r="H29">
        <f t="shared" si="1"/>
        <v>0.02</v>
      </c>
      <c r="I29">
        <f t="shared" si="0"/>
        <v>8.9984944188646766E-3</v>
      </c>
    </row>
    <row r="30" spans="1:9" x14ac:dyDescent="0.3">
      <c r="A30">
        <v>88</v>
      </c>
      <c r="F30">
        <v>107</v>
      </c>
      <c r="G30">
        <v>0</v>
      </c>
      <c r="H30">
        <f t="shared" si="1"/>
        <v>0</v>
      </c>
      <c r="I30">
        <f t="shared" si="0"/>
        <v>6.358770584402997E-3</v>
      </c>
    </row>
    <row r="31" spans="1:9" x14ac:dyDescent="0.3">
      <c r="A31">
        <v>88</v>
      </c>
      <c r="F31">
        <v>108</v>
      </c>
      <c r="G31">
        <v>2</v>
      </c>
      <c r="H31">
        <f t="shared" si="1"/>
        <v>0.02</v>
      </c>
      <c r="I31">
        <f t="shared" si="0"/>
        <v>4.3703148489515802E-3</v>
      </c>
    </row>
    <row r="32" spans="1:9" x14ac:dyDescent="0.3">
      <c r="A32">
        <v>93</v>
      </c>
      <c r="F32">
        <v>109</v>
      </c>
      <c r="G32">
        <v>0</v>
      </c>
      <c r="H32">
        <f t="shared" si="1"/>
        <v>0</v>
      </c>
      <c r="I32">
        <f t="shared" si="0"/>
        <v>2.9213834155947566E-3</v>
      </c>
    </row>
    <row r="33" spans="1:9" x14ac:dyDescent="0.3">
      <c r="A33">
        <v>96</v>
      </c>
      <c r="F33">
        <v>110</v>
      </c>
      <c r="G33">
        <v>0</v>
      </c>
      <c r="H33">
        <f t="shared" si="1"/>
        <v>0</v>
      </c>
      <c r="I33">
        <f t="shared" si="0"/>
        <v>1.8993310039662405E-3</v>
      </c>
    </row>
    <row r="34" spans="1:9" x14ac:dyDescent="0.3">
      <c r="A34">
        <v>95</v>
      </c>
      <c r="F34">
        <v>111</v>
      </c>
      <c r="G34">
        <v>2</v>
      </c>
      <c r="H34">
        <f t="shared" si="1"/>
        <v>0.02</v>
      </c>
      <c r="I34">
        <f t="shared" si="0"/>
        <v>1.2010166274348704E-3</v>
      </c>
    </row>
    <row r="35" spans="1:9" x14ac:dyDescent="0.3">
      <c r="A35">
        <v>92</v>
      </c>
    </row>
    <row r="36" spans="1:9" x14ac:dyDescent="0.3">
      <c r="A36">
        <v>84</v>
      </c>
    </row>
    <row r="37" spans="1:9" x14ac:dyDescent="0.3">
      <c r="A37">
        <v>98</v>
      </c>
    </row>
    <row r="38" spans="1:9" x14ac:dyDescent="0.3">
      <c r="A38">
        <v>89</v>
      </c>
    </row>
    <row r="39" spans="1:9" x14ac:dyDescent="0.3">
      <c r="A39">
        <v>82</v>
      </c>
    </row>
    <row r="40" spans="1:9" x14ac:dyDescent="0.3">
      <c r="A40">
        <v>95</v>
      </c>
    </row>
    <row r="41" spans="1:9" x14ac:dyDescent="0.3">
      <c r="A41">
        <v>87</v>
      </c>
    </row>
    <row r="42" spans="1:9" x14ac:dyDescent="0.3">
      <c r="A42">
        <v>83</v>
      </c>
    </row>
    <row r="43" spans="1:9" x14ac:dyDescent="0.3">
      <c r="A43">
        <v>84</v>
      </c>
    </row>
    <row r="44" spans="1:9" x14ac:dyDescent="0.3">
      <c r="A44">
        <v>98</v>
      </c>
    </row>
    <row r="45" spans="1:9" x14ac:dyDescent="0.3">
      <c r="A45">
        <v>94</v>
      </c>
    </row>
    <row r="46" spans="1:9" x14ac:dyDescent="0.3">
      <c r="A46">
        <v>93</v>
      </c>
    </row>
    <row r="47" spans="1:9" x14ac:dyDescent="0.3">
      <c r="A47">
        <v>92</v>
      </c>
    </row>
    <row r="48" spans="1:9" x14ac:dyDescent="0.3">
      <c r="A48">
        <v>91</v>
      </c>
    </row>
    <row r="49" spans="1:1" x14ac:dyDescent="0.3">
      <c r="A49">
        <v>101</v>
      </c>
    </row>
    <row r="50" spans="1:1" x14ac:dyDescent="0.3">
      <c r="A50">
        <v>96</v>
      </c>
    </row>
    <row r="51" spans="1:1" x14ac:dyDescent="0.3">
      <c r="A51">
        <v>89</v>
      </c>
    </row>
    <row r="52" spans="1:1" x14ac:dyDescent="0.3">
      <c r="A52">
        <v>90</v>
      </c>
    </row>
    <row r="53" spans="1:1" x14ac:dyDescent="0.3">
      <c r="A53">
        <v>84</v>
      </c>
    </row>
    <row r="54" spans="1:1" x14ac:dyDescent="0.3">
      <c r="A54">
        <v>80</v>
      </c>
    </row>
    <row r="55" spans="1:1" x14ac:dyDescent="0.3">
      <c r="A55">
        <v>90</v>
      </c>
    </row>
    <row r="56" spans="1:1" x14ac:dyDescent="0.3">
      <c r="A56">
        <v>92</v>
      </c>
    </row>
    <row r="57" spans="1:1" x14ac:dyDescent="0.3">
      <c r="A57">
        <v>100</v>
      </c>
    </row>
    <row r="58" spans="1:1" x14ac:dyDescent="0.3">
      <c r="A58">
        <v>111</v>
      </c>
    </row>
    <row r="59" spans="1:1" x14ac:dyDescent="0.3">
      <c r="A59">
        <v>79</v>
      </c>
    </row>
    <row r="60" spans="1:1" x14ac:dyDescent="0.3">
      <c r="A60">
        <v>97</v>
      </c>
    </row>
    <row r="61" spans="1:1" x14ac:dyDescent="0.3">
      <c r="A61">
        <v>98</v>
      </c>
    </row>
    <row r="62" spans="1:1" x14ac:dyDescent="0.3">
      <c r="A62">
        <v>103</v>
      </c>
    </row>
    <row r="63" spans="1:1" x14ac:dyDescent="0.3">
      <c r="A63">
        <v>93</v>
      </c>
    </row>
    <row r="64" spans="1:1" x14ac:dyDescent="0.3">
      <c r="A64">
        <v>85</v>
      </c>
    </row>
    <row r="65" spans="1:1" x14ac:dyDescent="0.3">
      <c r="A65">
        <v>84</v>
      </c>
    </row>
    <row r="66" spans="1:1" x14ac:dyDescent="0.3">
      <c r="A66">
        <v>97</v>
      </c>
    </row>
    <row r="67" spans="1:1" x14ac:dyDescent="0.3">
      <c r="A67">
        <v>91</v>
      </c>
    </row>
    <row r="68" spans="1:1" x14ac:dyDescent="0.3">
      <c r="A68">
        <v>96</v>
      </c>
    </row>
    <row r="69" spans="1:1" x14ac:dyDescent="0.3">
      <c r="A69">
        <v>92</v>
      </c>
    </row>
    <row r="70" spans="1:1" x14ac:dyDescent="0.3">
      <c r="A70">
        <v>89</v>
      </c>
    </row>
    <row r="71" spans="1:1" x14ac:dyDescent="0.3">
      <c r="A71">
        <v>95</v>
      </c>
    </row>
    <row r="72" spans="1:1" x14ac:dyDescent="0.3">
      <c r="A72">
        <v>101</v>
      </c>
    </row>
    <row r="73" spans="1:1" x14ac:dyDescent="0.3">
      <c r="A73">
        <v>79</v>
      </c>
    </row>
    <row r="74" spans="1:1" x14ac:dyDescent="0.3">
      <c r="A74">
        <v>101</v>
      </c>
    </row>
    <row r="75" spans="1:1" x14ac:dyDescent="0.3">
      <c r="A75">
        <v>108</v>
      </c>
    </row>
    <row r="76" spans="1:1" x14ac:dyDescent="0.3">
      <c r="A76">
        <v>93</v>
      </c>
    </row>
    <row r="77" spans="1:1" x14ac:dyDescent="0.3">
      <c r="A77">
        <v>90</v>
      </c>
    </row>
    <row r="78" spans="1:1" x14ac:dyDescent="0.3">
      <c r="A78">
        <v>86</v>
      </c>
    </row>
    <row r="79" spans="1:1" x14ac:dyDescent="0.3">
      <c r="A79">
        <v>96</v>
      </c>
    </row>
    <row r="80" spans="1:1" x14ac:dyDescent="0.3">
      <c r="A80">
        <v>87</v>
      </c>
    </row>
    <row r="81" spans="1:1" x14ac:dyDescent="0.3">
      <c r="A81">
        <v>97</v>
      </c>
    </row>
    <row r="82" spans="1:1" x14ac:dyDescent="0.3">
      <c r="A82">
        <v>105</v>
      </c>
    </row>
    <row r="83" spans="1:1" x14ac:dyDescent="0.3">
      <c r="A83">
        <v>97</v>
      </c>
    </row>
    <row r="84" spans="1:1" x14ac:dyDescent="0.3">
      <c r="A84">
        <v>88</v>
      </c>
    </row>
    <row r="85" spans="1:1" x14ac:dyDescent="0.3">
      <c r="A85">
        <v>90</v>
      </c>
    </row>
    <row r="86" spans="1:1" x14ac:dyDescent="0.3">
      <c r="A86">
        <v>103</v>
      </c>
    </row>
    <row r="87" spans="1:1" x14ac:dyDescent="0.3">
      <c r="A87">
        <v>87</v>
      </c>
    </row>
    <row r="88" spans="1:1" x14ac:dyDescent="0.3">
      <c r="A88">
        <v>93</v>
      </c>
    </row>
    <row r="89" spans="1:1" x14ac:dyDescent="0.3">
      <c r="A89">
        <v>88</v>
      </c>
    </row>
    <row r="90" spans="1:1" x14ac:dyDescent="0.3">
      <c r="A90">
        <v>101</v>
      </c>
    </row>
    <row r="91" spans="1:1" x14ac:dyDescent="0.3">
      <c r="A91">
        <v>92</v>
      </c>
    </row>
    <row r="92" spans="1:1" x14ac:dyDescent="0.3">
      <c r="A92">
        <v>91</v>
      </c>
    </row>
    <row r="93" spans="1:1" x14ac:dyDescent="0.3">
      <c r="A93">
        <v>91</v>
      </c>
    </row>
    <row r="94" spans="1:1" x14ac:dyDescent="0.3">
      <c r="A94">
        <v>93</v>
      </c>
    </row>
    <row r="95" spans="1:1" x14ac:dyDescent="0.3">
      <c r="A95">
        <v>95</v>
      </c>
    </row>
    <row r="96" spans="1:1" x14ac:dyDescent="0.3">
      <c r="A96">
        <v>96</v>
      </c>
    </row>
    <row r="97" spans="1:1" x14ac:dyDescent="0.3">
      <c r="A97">
        <v>106</v>
      </c>
    </row>
    <row r="98" spans="1:1" x14ac:dyDescent="0.3">
      <c r="A98">
        <v>93</v>
      </c>
    </row>
    <row r="99" spans="1:1" x14ac:dyDescent="0.3">
      <c r="A99">
        <v>98</v>
      </c>
    </row>
    <row r="100" spans="1:1" x14ac:dyDescent="0.3">
      <c r="A100">
        <v>95</v>
      </c>
    </row>
    <row r="101" spans="1:1" x14ac:dyDescent="0.3">
      <c r="A101">
        <v>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H6" sqref="H6"/>
    </sheetView>
  </sheetViews>
  <sheetFormatPr defaultRowHeight="14.4" x14ac:dyDescent="0.3"/>
  <cols>
    <col min="1" max="1" width="13.88671875" customWidth="1"/>
    <col min="3" max="3" width="26.109375" customWidth="1"/>
    <col min="6" max="6" width="13.21875" customWidth="1"/>
    <col min="7" max="7" width="12.21875" customWidth="1"/>
    <col min="8" max="8" width="20.77734375" customWidth="1"/>
    <col min="9" max="9" width="23.7773437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33</v>
      </c>
      <c r="F2">
        <v>27</v>
      </c>
      <c r="G2">
        <f t="array" ref="G2:G15">FREQUENCY(A2:A106,F2:F15)</f>
        <v>12</v>
      </c>
      <c r="H2">
        <f>G2/MAX($D$6,$D$7)</f>
        <v>0.11428571428571428</v>
      </c>
      <c r="I2">
        <f>1/($D$5-$D$4)</f>
        <v>7.6923076923076927E-2</v>
      </c>
    </row>
    <row r="3" spans="1:9" x14ac:dyDescent="0.3">
      <c r="A3">
        <v>36</v>
      </c>
      <c r="F3">
        <v>28</v>
      </c>
      <c r="G3">
        <v>7</v>
      </c>
      <c r="H3">
        <f t="shared" ref="H3:H15" si="0">G3/MAX($D$6,$D$7)</f>
        <v>6.6666666666666666E-2</v>
      </c>
      <c r="I3">
        <f t="shared" ref="I3:I15" si="1">1/($D$5-$D$4)</f>
        <v>7.6923076923076927E-2</v>
      </c>
    </row>
    <row r="4" spans="1:9" x14ac:dyDescent="0.3">
      <c r="A4">
        <v>27</v>
      </c>
      <c r="C4" t="s">
        <v>1</v>
      </c>
      <c r="D4">
        <f>MIN(A2:A501)</f>
        <v>27</v>
      </c>
      <c r="F4">
        <v>29</v>
      </c>
      <c r="G4">
        <v>3</v>
      </c>
      <c r="H4">
        <f t="shared" si="0"/>
        <v>2.8571428571428571E-2</v>
      </c>
      <c r="I4">
        <f t="shared" si="1"/>
        <v>7.6923076923076927E-2</v>
      </c>
    </row>
    <row r="5" spans="1:9" x14ac:dyDescent="0.3">
      <c r="A5">
        <v>31</v>
      </c>
      <c r="C5" t="s">
        <v>2</v>
      </c>
      <c r="D5">
        <f>MAX(A2:A501)</f>
        <v>40</v>
      </c>
      <c r="F5">
        <v>30</v>
      </c>
      <c r="G5">
        <v>7</v>
      </c>
      <c r="H5">
        <f t="shared" si="0"/>
        <v>6.6666666666666666E-2</v>
      </c>
      <c r="I5">
        <f t="shared" si="1"/>
        <v>7.6923076923076927E-2</v>
      </c>
    </row>
    <row r="6" spans="1:9" x14ac:dyDescent="0.3">
      <c r="A6">
        <v>38</v>
      </c>
      <c r="C6" t="s">
        <v>3</v>
      </c>
      <c r="D6">
        <f>COUNT(A2:A501)</f>
        <v>105</v>
      </c>
      <c r="F6">
        <v>31</v>
      </c>
      <c r="G6">
        <v>6</v>
      </c>
      <c r="H6">
        <f t="shared" si="0"/>
        <v>5.7142857142857141E-2</v>
      </c>
      <c r="I6">
        <f t="shared" si="1"/>
        <v>7.6923076923076927E-2</v>
      </c>
    </row>
    <row r="7" spans="1:9" x14ac:dyDescent="0.3">
      <c r="A7">
        <v>34</v>
      </c>
      <c r="C7" t="s">
        <v>12</v>
      </c>
      <c r="D7">
        <f>D5-D4</f>
        <v>13</v>
      </c>
      <c r="F7">
        <v>32</v>
      </c>
      <c r="G7">
        <v>7</v>
      </c>
      <c r="H7">
        <f t="shared" si="0"/>
        <v>6.6666666666666666E-2</v>
      </c>
      <c r="I7">
        <f t="shared" si="1"/>
        <v>7.6923076923076927E-2</v>
      </c>
    </row>
    <row r="8" spans="1:9" x14ac:dyDescent="0.3">
      <c r="A8">
        <v>40</v>
      </c>
      <c r="F8">
        <v>33</v>
      </c>
      <c r="G8">
        <v>10</v>
      </c>
      <c r="H8">
        <f t="shared" si="0"/>
        <v>9.5238095238095233E-2</v>
      </c>
      <c r="I8">
        <f t="shared" si="1"/>
        <v>7.6923076923076927E-2</v>
      </c>
    </row>
    <row r="9" spans="1:9" x14ac:dyDescent="0.3">
      <c r="A9">
        <v>30</v>
      </c>
      <c r="F9">
        <v>34</v>
      </c>
      <c r="G9">
        <v>11</v>
      </c>
      <c r="H9">
        <f t="shared" si="0"/>
        <v>0.10476190476190476</v>
      </c>
      <c r="I9">
        <f t="shared" si="1"/>
        <v>7.6923076923076927E-2</v>
      </c>
    </row>
    <row r="10" spans="1:9" x14ac:dyDescent="0.3">
      <c r="A10">
        <v>33</v>
      </c>
      <c r="F10">
        <v>35</v>
      </c>
      <c r="G10">
        <v>7</v>
      </c>
      <c r="H10">
        <f t="shared" si="0"/>
        <v>6.6666666666666666E-2</v>
      </c>
      <c r="I10">
        <f t="shared" si="1"/>
        <v>7.6923076923076927E-2</v>
      </c>
    </row>
    <row r="11" spans="1:9" x14ac:dyDescent="0.3">
      <c r="A11">
        <v>27</v>
      </c>
      <c r="F11">
        <v>36</v>
      </c>
      <c r="G11">
        <v>9</v>
      </c>
      <c r="H11">
        <f t="shared" si="0"/>
        <v>8.5714285714285715E-2</v>
      </c>
      <c r="I11">
        <f t="shared" si="1"/>
        <v>7.6923076923076927E-2</v>
      </c>
    </row>
    <row r="12" spans="1:9" x14ac:dyDescent="0.3">
      <c r="A12">
        <v>33</v>
      </c>
      <c r="F12">
        <v>37</v>
      </c>
      <c r="G12">
        <v>4</v>
      </c>
      <c r="H12">
        <f t="shared" si="0"/>
        <v>3.8095238095238099E-2</v>
      </c>
      <c r="I12">
        <f t="shared" si="1"/>
        <v>7.6923076923076927E-2</v>
      </c>
    </row>
    <row r="13" spans="1:9" x14ac:dyDescent="0.3">
      <c r="A13">
        <v>27</v>
      </c>
      <c r="F13">
        <v>38</v>
      </c>
      <c r="G13">
        <v>5</v>
      </c>
      <c r="H13">
        <f t="shared" si="0"/>
        <v>4.7619047619047616E-2</v>
      </c>
      <c r="I13">
        <f t="shared" si="1"/>
        <v>7.6923076923076927E-2</v>
      </c>
    </row>
    <row r="14" spans="1:9" x14ac:dyDescent="0.3">
      <c r="A14">
        <v>39</v>
      </c>
      <c r="F14">
        <v>39</v>
      </c>
      <c r="G14">
        <v>4</v>
      </c>
      <c r="H14">
        <f t="shared" si="0"/>
        <v>3.8095238095238099E-2</v>
      </c>
      <c r="I14">
        <f t="shared" si="1"/>
        <v>7.6923076923076927E-2</v>
      </c>
    </row>
    <row r="15" spans="1:9" x14ac:dyDescent="0.3">
      <c r="A15">
        <v>34</v>
      </c>
      <c r="F15">
        <v>40</v>
      </c>
      <c r="G15">
        <v>13</v>
      </c>
      <c r="H15">
        <f t="shared" si="0"/>
        <v>0.12380952380952381</v>
      </c>
      <c r="I15">
        <f t="shared" si="1"/>
        <v>7.6923076923076927E-2</v>
      </c>
    </row>
    <row r="16" spans="1:9" x14ac:dyDescent="0.3">
      <c r="A16">
        <v>29</v>
      </c>
    </row>
    <row r="17" spans="1:1" x14ac:dyDescent="0.3">
      <c r="A17">
        <v>38</v>
      </c>
    </row>
    <row r="18" spans="1:1" x14ac:dyDescent="0.3">
      <c r="A18">
        <v>38</v>
      </c>
    </row>
    <row r="19" spans="1:1" x14ac:dyDescent="0.3">
      <c r="A19">
        <v>30</v>
      </c>
    </row>
    <row r="20" spans="1:1" x14ac:dyDescent="0.3">
      <c r="A20">
        <v>33</v>
      </c>
    </row>
    <row r="21" spans="1:1" x14ac:dyDescent="0.3">
      <c r="A21">
        <v>40</v>
      </c>
    </row>
    <row r="22" spans="1:1" x14ac:dyDescent="0.3">
      <c r="A22">
        <v>37</v>
      </c>
    </row>
    <row r="23" spans="1:1" x14ac:dyDescent="0.3">
      <c r="A23">
        <v>35</v>
      </c>
    </row>
    <row r="24" spans="1:1" x14ac:dyDescent="0.3">
      <c r="A24">
        <v>33</v>
      </c>
    </row>
    <row r="25" spans="1:1" x14ac:dyDescent="0.3">
      <c r="A25">
        <v>36</v>
      </c>
    </row>
    <row r="26" spans="1:1" x14ac:dyDescent="0.3">
      <c r="A26">
        <v>36</v>
      </c>
    </row>
    <row r="27" spans="1:1" x14ac:dyDescent="0.3">
      <c r="A27">
        <v>35</v>
      </c>
    </row>
    <row r="28" spans="1:1" x14ac:dyDescent="0.3">
      <c r="A28">
        <v>39</v>
      </c>
    </row>
    <row r="29" spans="1:1" x14ac:dyDescent="0.3">
      <c r="A29">
        <v>38</v>
      </c>
    </row>
    <row r="30" spans="1:1" x14ac:dyDescent="0.3">
      <c r="A30">
        <v>33</v>
      </c>
    </row>
    <row r="31" spans="1:1" x14ac:dyDescent="0.3">
      <c r="A31">
        <v>34</v>
      </c>
    </row>
    <row r="32" spans="1:1" x14ac:dyDescent="0.3">
      <c r="A32">
        <v>28</v>
      </c>
    </row>
    <row r="33" spans="1:1" x14ac:dyDescent="0.3">
      <c r="A33">
        <v>32</v>
      </c>
    </row>
    <row r="34" spans="1:1" x14ac:dyDescent="0.3">
      <c r="A34">
        <v>27</v>
      </c>
    </row>
    <row r="35" spans="1:1" x14ac:dyDescent="0.3">
      <c r="A35">
        <v>35</v>
      </c>
    </row>
    <row r="36" spans="1:1" x14ac:dyDescent="0.3">
      <c r="A36">
        <v>27</v>
      </c>
    </row>
    <row r="37" spans="1:1" x14ac:dyDescent="0.3">
      <c r="A37">
        <v>27</v>
      </c>
    </row>
    <row r="38" spans="1:1" x14ac:dyDescent="0.3">
      <c r="A38">
        <v>35</v>
      </c>
    </row>
    <row r="39" spans="1:1" x14ac:dyDescent="0.3">
      <c r="A39">
        <v>40</v>
      </c>
    </row>
    <row r="40" spans="1:1" x14ac:dyDescent="0.3">
      <c r="A40">
        <v>33</v>
      </c>
    </row>
    <row r="41" spans="1:1" x14ac:dyDescent="0.3">
      <c r="A41">
        <v>40</v>
      </c>
    </row>
    <row r="42" spans="1:1" x14ac:dyDescent="0.3">
      <c r="A42">
        <v>27</v>
      </c>
    </row>
    <row r="43" spans="1:1" x14ac:dyDescent="0.3">
      <c r="A43">
        <v>28</v>
      </c>
    </row>
    <row r="44" spans="1:1" x14ac:dyDescent="0.3">
      <c r="A44">
        <v>34</v>
      </c>
    </row>
    <row r="45" spans="1:1" x14ac:dyDescent="0.3">
      <c r="A45">
        <v>40</v>
      </c>
    </row>
    <row r="46" spans="1:1" x14ac:dyDescent="0.3">
      <c r="A46">
        <v>35</v>
      </c>
    </row>
    <row r="47" spans="1:1" x14ac:dyDescent="0.3">
      <c r="A47">
        <v>28</v>
      </c>
    </row>
    <row r="48" spans="1:1" x14ac:dyDescent="0.3">
      <c r="A48">
        <v>28</v>
      </c>
    </row>
    <row r="49" spans="1:1" x14ac:dyDescent="0.3">
      <c r="A49">
        <v>30</v>
      </c>
    </row>
    <row r="50" spans="1:1" x14ac:dyDescent="0.3">
      <c r="A50">
        <v>30</v>
      </c>
    </row>
    <row r="51" spans="1:1" x14ac:dyDescent="0.3">
      <c r="A51">
        <v>31</v>
      </c>
    </row>
    <row r="52" spans="1:1" x14ac:dyDescent="0.3">
      <c r="A52">
        <v>36</v>
      </c>
    </row>
    <row r="53" spans="1:1" x14ac:dyDescent="0.3">
      <c r="A53">
        <v>40</v>
      </c>
    </row>
    <row r="54" spans="1:1" x14ac:dyDescent="0.3">
      <c r="A54">
        <v>40</v>
      </c>
    </row>
    <row r="55" spans="1:1" x14ac:dyDescent="0.3">
      <c r="A55">
        <v>29</v>
      </c>
    </row>
    <row r="56" spans="1:1" x14ac:dyDescent="0.3">
      <c r="A56">
        <v>28</v>
      </c>
    </row>
    <row r="57" spans="1:1" x14ac:dyDescent="0.3">
      <c r="A57">
        <v>34</v>
      </c>
    </row>
    <row r="58" spans="1:1" x14ac:dyDescent="0.3">
      <c r="A58">
        <v>37</v>
      </c>
    </row>
    <row r="59" spans="1:1" x14ac:dyDescent="0.3">
      <c r="A59">
        <v>31</v>
      </c>
    </row>
    <row r="60" spans="1:1" x14ac:dyDescent="0.3">
      <c r="A60">
        <v>40</v>
      </c>
    </row>
    <row r="61" spans="1:1" x14ac:dyDescent="0.3">
      <c r="A61">
        <v>36</v>
      </c>
    </row>
    <row r="62" spans="1:1" x14ac:dyDescent="0.3">
      <c r="A62">
        <v>31</v>
      </c>
    </row>
    <row r="63" spans="1:1" x14ac:dyDescent="0.3">
      <c r="A63">
        <v>34</v>
      </c>
    </row>
    <row r="64" spans="1:1" x14ac:dyDescent="0.3">
      <c r="A64">
        <v>36</v>
      </c>
    </row>
    <row r="65" spans="1:1" x14ac:dyDescent="0.3">
      <c r="A65">
        <v>30</v>
      </c>
    </row>
    <row r="66" spans="1:1" x14ac:dyDescent="0.3">
      <c r="A66">
        <v>35</v>
      </c>
    </row>
    <row r="67" spans="1:1" x14ac:dyDescent="0.3">
      <c r="A67">
        <v>36</v>
      </c>
    </row>
    <row r="68" spans="1:1" x14ac:dyDescent="0.3">
      <c r="A68">
        <v>30</v>
      </c>
    </row>
    <row r="69" spans="1:1" x14ac:dyDescent="0.3">
      <c r="A69">
        <v>40</v>
      </c>
    </row>
    <row r="70" spans="1:1" x14ac:dyDescent="0.3">
      <c r="A70">
        <v>37</v>
      </c>
    </row>
    <row r="71" spans="1:1" x14ac:dyDescent="0.3">
      <c r="A71">
        <v>27</v>
      </c>
    </row>
    <row r="72" spans="1:1" x14ac:dyDescent="0.3">
      <c r="A72">
        <v>34</v>
      </c>
    </row>
    <row r="73" spans="1:1" x14ac:dyDescent="0.3">
      <c r="A73">
        <v>28</v>
      </c>
    </row>
    <row r="74" spans="1:1" x14ac:dyDescent="0.3">
      <c r="A74">
        <v>31</v>
      </c>
    </row>
    <row r="75" spans="1:1" x14ac:dyDescent="0.3">
      <c r="A75">
        <v>38</v>
      </c>
    </row>
    <row r="76" spans="1:1" x14ac:dyDescent="0.3">
      <c r="A76">
        <v>39</v>
      </c>
    </row>
    <row r="77" spans="1:1" x14ac:dyDescent="0.3">
      <c r="A77">
        <v>32</v>
      </c>
    </row>
    <row r="78" spans="1:1" x14ac:dyDescent="0.3">
      <c r="A78">
        <v>39</v>
      </c>
    </row>
    <row r="79" spans="1:1" x14ac:dyDescent="0.3">
      <c r="A79">
        <v>40</v>
      </c>
    </row>
    <row r="80" spans="1:1" x14ac:dyDescent="0.3">
      <c r="A80">
        <v>33</v>
      </c>
    </row>
    <row r="81" spans="1:1" x14ac:dyDescent="0.3">
      <c r="A81">
        <v>34</v>
      </c>
    </row>
    <row r="82" spans="1:1" x14ac:dyDescent="0.3">
      <c r="A82">
        <v>32</v>
      </c>
    </row>
    <row r="83" spans="1:1" x14ac:dyDescent="0.3">
      <c r="A83">
        <v>33</v>
      </c>
    </row>
    <row r="84" spans="1:1" x14ac:dyDescent="0.3">
      <c r="A84">
        <v>27</v>
      </c>
    </row>
    <row r="85" spans="1:1" x14ac:dyDescent="0.3">
      <c r="A85">
        <v>27</v>
      </c>
    </row>
    <row r="86" spans="1:1" x14ac:dyDescent="0.3">
      <c r="A86">
        <v>40</v>
      </c>
    </row>
    <row r="87" spans="1:1" x14ac:dyDescent="0.3">
      <c r="A87">
        <v>32</v>
      </c>
    </row>
    <row r="88" spans="1:1" x14ac:dyDescent="0.3">
      <c r="A88">
        <v>28</v>
      </c>
    </row>
    <row r="89" spans="1:1" x14ac:dyDescent="0.3">
      <c r="A89">
        <v>32</v>
      </c>
    </row>
    <row r="90" spans="1:1" x14ac:dyDescent="0.3">
      <c r="A90">
        <v>34</v>
      </c>
    </row>
    <row r="91" spans="1:1" x14ac:dyDescent="0.3">
      <c r="A91">
        <v>32</v>
      </c>
    </row>
    <row r="92" spans="1:1" x14ac:dyDescent="0.3">
      <c r="A92">
        <v>34</v>
      </c>
    </row>
    <row r="93" spans="1:1" x14ac:dyDescent="0.3">
      <c r="A93">
        <v>36</v>
      </c>
    </row>
    <row r="94" spans="1:1" x14ac:dyDescent="0.3">
      <c r="A94">
        <v>32</v>
      </c>
    </row>
    <row r="95" spans="1:1" x14ac:dyDescent="0.3">
      <c r="A95">
        <v>30</v>
      </c>
    </row>
    <row r="96" spans="1:1" x14ac:dyDescent="0.3">
      <c r="A96">
        <v>33</v>
      </c>
    </row>
    <row r="97" spans="1:1" x14ac:dyDescent="0.3">
      <c r="A97">
        <v>37</v>
      </c>
    </row>
    <row r="98" spans="1:1" x14ac:dyDescent="0.3">
      <c r="A98">
        <v>40</v>
      </c>
    </row>
    <row r="99" spans="1:1" x14ac:dyDescent="0.3">
      <c r="A99">
        <v>35</v>
      </c>
    </row>
    <row r="100" spans="1:1" x14ac:dyDescent="0.3">
      <c r="A100">
        <v>36</v>
      </c>
    </row>
    <row r="101" spans="1:1" x14ac:dyDescent="0.3">
      <c r="A101">
        <v>29</v>
      </c>
    </row>
    <row r="102" spans="1:1" x14ac:dyDescent="0.3">
      <c r="A102">
        <v>34</v>
      </c>
    </row>
    <row r="103" spans="1:1" x14ac:dyDescent="0.3">
      <c r="A103">
        <v>31</v>
      </c>
    </row>
    <row r="104" spans="1:1" x14ac:dyDescent="0.3">
      <c r="A104">
        <v>27</v>
      </c>
    </row>
    <row r="105" spans="1:1" x14ac:dyDescent="0.3">
      <c r="A105">
        <v>27</v>
      </c>
    </row>
    <row r="106" spans="1:1" x14ac:dyDescent="0.3">
      <c r="A106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customer arrival</vt:lpstr>
      <vt:lpstr>serving customer</vt:lpstr>
      <vt:lpstr>getting products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stefan.kr</cp:lastModifiedBy>
  <dcterms:created xsi:type="dcterms:W3CDTF">2019-10-27T19:46:57Z</dcterms:created>
  <dcterms:modified xsi:type="dcterms:W3CDTF">2020-10-26T07:54:16Z</dcterms:modified>
</cp:coreProperties>
</file>